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第一批" sheetId="1" r:id="rId1"/>
  </sheets>
  <definedNames>
    <definedName name="_xlnm._FilterDatabase" localSheetId="0" hidden="1">'2023年第一批'!$A$3:$U$30</definedName>
    <definedName name="产业发展项目">#REF!</definedName>
    <definedName name="创业就业项目">#REF!</definedName>
    <definedName name="乡村建设项目">#REF!</definedName>
    <definedName name="易地搬迁后扶项目">#REF!</definedName>
    <definedName name="巩固“三保障”成果项目">#REF!</definedName>
    <definedName name="项目管理费">#REF!</definedName>
    <definedName name="生产基地">#REF!</definedName>
    <definedName name="加工流通场地设施">#REF!</definedName>
    <definedName name="配套基础设施">#REF!</definedName>
    <definedName name="金融保险配套">#REF!</definedName>
    <definedName name="生产奖补">#REF!</definedName>
    <definedName name="务工补助">#REF!</definedName>
    <definedName name="就业培训">#REF!</definedName>
    <definedName name="创业扶持">#REF!</definedName>
    <definedName name="公益性岗位">#REF!</definedName>
    <definedName name="人居环境整治">#REF!</definedName>
    <definedName name="农村基础设施">#REF!</definedName>
    <definedName name="易地搬迁后扶">#REF!</definedName>
    <definedName name="住房">#REF!</definedName>
    <definedName name="教育">#REF!</definedName>
    <definedName name="_xlnm.Print_Titles" localSheetId="0">'2023年第一批'!$2:$3</definedName>
  </definedNames>
  <calcPr calcId="144525"/>
</workbook>
</file>

<file path=xl/sharedStrings.xml><?xml version="1.0" encoding="utf-8"?>
<sst xmlns="http://schemas.openxmlformats.org/spreadsheetml/2006/main" count="412" uniqueCount="236">
  <si>
    <t>安远县2023年统筹整合财政涉农资金项目计划表（第五批）</t>
  </si>
  <si>
    <t>序号</t>
  </si>
  <si>
    <t>项目名称</t>
  </si>
  <si>
    <t>实施地点</t>
  </si>
  <si>
    <t>资金规模
（万元）</t>
  </si>
  <si>
    <t>筹资方式(有下拉菜单)</t>
  </si>
  <si>
    <t>建设规模</t>
  </si>
  <si>
    <t>补助标准</t>
  </si>
  <si>
    <t>时间进度</t>
  </si>
  <si>
    <t>建设任务（内容）</t>
  </si>
  <si>
    <t>绩效目标</t>
  </si>
  <si>
    <t>责任单位</t>
  </si>
  <si>
    <t>备注</t>
  </si>
  <si>
    <t>乡（镇）</t>
  </si>
  <si>
    <t>村</t>
  </si>
  <si>
    <t>是否重点帮扶村</t>
  </si>
  <si>
    <t>单位</t>
  </si>
  <si>
    <t>数量</t>
  </si>
  <si>
    <t>开工时间</t>
  </si>
  <si>
    <t>完工时间</t>
  </si>
  <si>
    <t>效益指标（带农联农效果）</t>
  </si>
  <si>
    <t>其中：
受益
村数
（个）</t>
  </si>
  <si>
    <t>其中：
受益
户数
（户）</t>
  </si>
  <si>
    <t>其中：
受益
人口数
（人）</t>
  </si>
  <si>
    <t>其中：受益脱贫户和三类人群数</t>
  </si>
  <si>
    <t>受益对象满意度</t>
  </si>
  <si>
    <t>三百山咀下村老炉下山场森林示范基础建设项目</t>
  </si>
  <si>
    <t>三百山镇</t>
  </si>
  <si>
    <t>咀下村</t>
  </si>
  <si>
    <t>县级重点帮扶村</t>
  </si>
  <si>
    <t>中央衔接资金</t>
  </si>
  <si>
    <t>亩</t>
  </si>
  <si>
    <t>1200元/亩</t>
  </si>
  <si>
    <t>2023年12月</t>
  </si>
  <si>
    <t>按照因地制宜、适地适树的原则，在三百山咀下村老炉下山场建设森林示范基地，种植树木，面积约400亩。</t>
  </si>
  <si>
    <t>经济效益指标：森林资源得到有效的利用，增强林场绿色产业链，实现林场可持续发展。预计可使1450人受益，人均增收1000元，其中脱贫户和三类人员150人。
生态效益指标：提高了森林覆盖率和森林资源品质，切实保护生态环境。</t>
  </si>
  <si>
    <t>10户15人</t>
  </si>
  <si>
    <t>95%以上</t>
  </si>
  <si>
    <t>林业局</t>
  </si>
  <si>
    <t>安远县高云山林场森林康养民宿区</t>
  </si>
  <si>
    <t>高云山乡</t>
  </si>
  <si>
    <t>濂丰村</t>
  </si>
  <si>
    <t>省级重点帮扶村</t>
  </si>
  <si>
    <t>平方</t>
  </si>
  <si>
    <t>285元/平方</t>
  </si>
  <si>
    <t>安远县高云山林场森林康养民宿区打造点，规划用地2000平方米，其中硬化300平方米，种植树木1700平方米，民宿房屋占地250平方米，建筑面积500平方米。</t>
  </si>
  <si>
    <t xml:space="preserve">经济效益指标：项目实施完后，林场每年生产经济效益25万元以上。
生态效益指标：提升林场森林资源质量，提升林业产业生态建设，提高林业产业发展空间。
</t>
  </si>
  <si>
    <t>13户13人</t>
  </si>
  <si>
    <t>欠发达国有林场巩固项目合计</t>
  </si>
  <si>
    <t>鹤子镇龙岗村标准厂房建设</t>
  </si>
  <si>
    <t>鹤子镇</t>
  </si>
  <si>
    <t>龙岗村</t>
  </si>
  <si>
    <t>1250元/平方</t>
  </si>
  <si>
    <t>建设一层面积约400平方砖混结构标准厂房</t>
  </si>
  <si>
    <t>预计每村每年可增加村集体经济收入6万元以上</t>
  </si>
  <si>
    <t>16户72人</t>
  </si>
  <si>
    <t>鹤子镇人民政府</t>
  </si>
  <si>
    <t>重石乡黄坑村农产品加工基地建设</t>
  </si>
  <si>
    <t>重石乡</t>
  </si>
  <si>
    <t>黄坑村</t>
  </si>
  <si>
    <t>新建标准化厂房约400㎡</t>
  </si>
  <si>
    <t>预计每村每年可增加村集体经济收入5万元以上</t>
  </si>
  <si>
    <t>26户81人</t>
  </si>
  <si>
    <t>重石乡人民政府</t>
  </si>
  <si>
    <t>欣山镇大岭背果蔬种植及采摘基地</t>
  </si>
  <si>
    <t>欣山镇</t>
  </si>
  <si>
    <t>大岭背村</t>
  </si>
  <si>
    <t>亩、平方</t>
  </si>
  <si>
    <t>40、300</t>
  </si>
  <si>
    <t>5000元/亩，1000元/平方</t>
  </si>
  <si>
    <t>依托原有的蔬菜大棚，种植时鲜果蔬40亩；改建农家乐主题餐厅、共享厨房300㎡。</t>
  </si>
  <si>
    <t>预计每村每年可增加村集体经济收入8万元以上</t>
  </si>
  <si>
    <t>23户118人</t>
  </si>
  <si>
    <t>欣山镇人民政府</t>
  </si>
  <si>
    <t>车头镇三排村标准厂房建设</t>
  </si>
  <si>
    <t>车头镇</t>
  </si>
  <si>
    <t>三排村</t>
  </si>
  <si>
    <t>否</t>
  </si>
  <si>
    <t>1000元/平方</t>
  </si>
  <si>
    <t>新建标准化厂房约500㎡</t>
  </si>
  <si>
    <t>21户81人</t>
  </si>
  <si>
    <t>车头镇人民政府</t>
  </si>
  <si>
    <t>村集体经济发展项目合计</t>
  </si>
  <si>
    <t>鹤子镇龙岗村赖屋--小河背脐橙产业发展设施建设项目</t>
  </si>
  <si>
    <t>公里</t>
  </si>
  <si>
    <t>水泥硬化道路2.1公里</t>
  </si>
  <si>
    <t>水泥硬化道路268000元/公里</t>
  </si>
  <si>
    <t>可带动32户156人发展产业，现有果园面积650亩，解决农资和果品运输问题（其中脱贫户17户），实现户均增收2000元。</t>
  </si>
  <si>
    <t>县果业发展服务中心</t>
  </si>
  <si>
    <t>鹤子镇新围村训昌门口--伞年坑脐橙产业发展设施建设工程项目</t>
  </si>
  <si>
    <t>新围村</t>
  </si>
  <si>
    <t>水泥硬化道路1公里</t>
  </si>
  <si>
    <t>可带动13户75人发展产业，现有果园面积280亩，解决农6户），实现户均增收2000元。</t>
  </si>
  <si>
    <t>孔田镇下魏村壹和农庄脐橙产业发展设施建设工程项目项目</t>
  </si>
  <si>
    <t>孔田镇</t>
  </si>
  <si>
    <t>下魏村</t>
  </si>
  <si>
    <t>亩、公里、米、个</t>
  </si>
  <si>
    <t>水泥硬化道路1.1公里，变压器1个，电线长1000米</t>
  </si>
  <si>
    <t>水泥硬化道路268000元/公里，变压器100000元/1个，电线150元/米</t>
  </si>
  <si>
    <t>可带动54户158人发展产业，解决农资和果品运输问题(其中贫困20户)，实现户均增收2000元以上</t>
  </si>
  <si>
    <t>蔡坊乡蔡坊村老好岩脑脐橙产业路建设工程项目</t>
  </si>
  <si>
    <t>蔡坊乡</t>
  </si>
  <si>
    <t>蔡坊村</t>
  </si>
  <si>
    <t>水泥硬化道路2.2公里</t>
  </si>
  <si>
    <t>可带动45户161人发展产业，解决农资和果品运输问题(其中贫困19户)，实现户均增收1800元以上</t>
  </si>
  <si>
    <t>重石乡莲塘村大屋组脐橙产业路建设工程项目</t>
  </si>
  <si>
    <t>莲塘村</t>
  </si>
  <si>
    <t>公里、米</t>
  </si>
  <si>
    <t>可带动53户161人发展产业，解决农资和果品运输问题(其中贫困22户)，实现户均增收1300元以上</t>
  </si>
  <si>
    <t>重石乡莲塘村大屋组小水果业脐橙产业发展设施建设工程项目</t>
  </si>
  <si>
    <t>水泥硬化道路0.5公里，电线2000米</t>
  </si>
  <si>
    <t>水泥硬化道路268000元/公里，电线150元/米</t>
  </si>
  <si>
    <t>水泥硬化道路0.5公里‘架设电线2000米</t>
  </si>
  <si>
    <t>可带动50户158人发展产业，解决农资和果品运输问题(其中贫困19户)，实现户均增收1300元以上</t>
  </si>
  <si>
    <t>天心镇大坋村葫芦洞-石嘴湾脐橙产业路建设项目</t>
  </si>
  <si>
    <t>天心镇</t>
  </si>
  <si>
    <t>大坋村</t>
  </si>
  <si>
    <t>中央衔接资金49.28万元、县级衔接资金9.68万元</t>
  </si>
  <si>
    <t>水泥硬化道路2.2公里，</t>
  </si>
  <si>
    <t>可带动52户162人发展产业，解决农资和果品运输问题(其中贫困20户)，实现户均增收2000元以上</t>
  </si>
  <si>
    <t>天心镇大坋村葫芦洞-石嘴湾脐橙产业电力建设项目</t>
  </si>
  <si>
    <t>县级衔接资金</t>
  </si>
  <si>
    <t>个、米</t>
  </si>
  <si>
    <t>变压器1个，电线长1000米</t>
  </si>
  <si>
    <t>变压器100000元/个，电线150元/米</t>
  </si>
  <si>
    <t>长沙乡吉祥村坳背-洋田洋田脐橙产业电力设施建设项目</t>
  </si>
  <si>
    <t>长沙乡</t>
  </si>
  <si>
    <t>吉祥村</t>
  </si>
  <si>
    <t>变压器1个，电线长2000米</t>
  </si>
  <si>
    <t>可带动50户158人发展产业，解决农资和果品运输问题(其中贫困21户)，实现户均增收1800元以上</t>
  </si>
  <si>
    <t>浮槎乡双迳村路口-清虚山脐橙产业路建设项目</t>
  </si>
  <si>
    <t>浮槎乡</t>
  </si>
  <si>
    <t>双迳村</t>
  </si>
  <si>
    <t>水泥硬化道路268000元/公里，</t>
  </si>
  <si>
    <t>可带动52户160人发展产业，解决农资和果品运输问题(其中贫困18户)，实现户均增收1000元以上</t>
  </si>
  <si>
    <t>龙布镇迳背村文凤桥-最和坝产业路建设项目</t>
  </si>
  <si>
    <t>龙布镇</t>
  </si>
  <si>
    <t>迳背村</t>
  </si>
  <si>
    <t>水泥硬化道路0.57公里</t>
  </si>
  <si>
    <t>可带动51户158人发展产业，解决农资和果品运输问题(其中贫困21户)，实现户均增收1800元以上</t>
  </si>
  <si>
    <t>产业路项目合计</t>
  </si>
  <si>
    <t>三联水厂入股</t>
  </si>
  <si>
    <t>塘村乡</t>
  </si>
  <si>
    <t>三联村</t>
  </si>
  <si>
    <t>市级衔接资金</t>
  </si>
  <si>
    <t>处</t>
  </si>
  <si>
    <t>50万元</t>
  </si>
  <si>
    <t>三联水厂投资入股50万元</t>
  </si>
  <si>
    <t>预计每年可增加村集体经济收入5万元</t>
  </si>
  <si>
    <t>86户349人</t>
  </si>
  <si>
    <t>塘村乡人民政府</t>
  </si>
  <si>
    <t>塘村乡白兔村排污水沟新建</t>
  </si>
  <si>
    <t>白兔村第一、二、三、四组</t>
  </si>
  <si>
    <t>米</t>
  </si>
  <si>
    <t>312元/米</t>
  </si>
  <si>
    <t>新建砖砌30*30含盖排污水沟1600米（含农户生活污水处理）</t>
  </si>
  <si>
    <t>受益农户307户1265人，防污治污，改善人居环境。</t>
  </si>
  <si>
    <t>45户200人</t>
  </si>
  <si>
    <t>塘村乡合计</t>
  </si>
  <si>
    <t>凤山乡井坵村小黄山河滩整治项目</t>
  </si>
  <si>
    <t>凤山乡</t>
  </si>
  <si>
    <t>井坵村小黄山</t>
  </si>
  <si>
    <t>立方米、平方米、米</t>
  </si>
  <si>
    <r>
      <rPr>
        <sz val="11"/>
        <rFont val="宋体"/>
        <charset val="134"/>
      </rPr>
      <t>550</t>
    </r>
    <r>
      <rPr>
        <sz val="11"/>
        <rFont val="Microsoft YaHei"/>
        <charset val="134"/>
      </rPr>
      <t>m³</t>
    </r>
    <r>
      <rPr>
        <sz val="11"/>
        <rFont val="宋体"/>
        <charset val="134"/>
      </rPr>
      <t>、300</t>
    </r>
    <r>
      <rPr>
        <sz val="11"/>
        <rFont val="SimSun"/>
        <charset val="134"/>
      </rPr>
      <t>㎡</t>
    </r>
    <r>
      <rPr>
        <sz val="11"/>
        <rFont val="宋体"/>
        <charset val="134"/>
      </rPr>
      <t>、160M、600M、1600m³、 80M、   410㎡ 、 168㎡、  1座</t>
    </r>
  </si>
  <si>
    <t>挡土墙400元/m³，防护林护坡35元/㎡，盖板水沟220元/M，PE管道70元/M，土方15元/m³，道路120元/M，储水池130元/㎡，水池墙体120元/㎡，3.5万元/座。</t>
  </si>
  <si>
    <r>
      <rPr>
        <sz val="11"/>
        <rFont val="宋体"/>
        <charset val="134"/>
      </rPr>
      <t>新建河堤片石挡土墙550</t>
    </r>
    <r>
      <rPr>
        <sz val="11"/>
        <rFont val="Microsoft YaHei"/>
        <charset val="134"/>
      </rPr>
      <t>m³</t>
    </r>
    <r>
      <rPr>
        <sz val="11"/>
        <rFont val="宋体"/>
        <charset val="134"/>
      </rPr>
      <t>,植被防护林护坡300</t>
    </r>
    <r>
      <rPr>
        <sz val="11"/>
        <rFont val="SimSun"/>
        <charset val="134"/>
      </rPr>
      <t>㎡</t>
    </r>
    <r>
      <rPr>
        <sz val="11"/>
        <rFont val="宋体"/>
        <charset val="134"/>
      </rPr>
      <t>，0.4*0.4M宽盖板水沟160M，铺设引水PE管道600M，土方开挖平整1600m³，道路80M。新建储水池一360㎡，水池一墙体143㎡；储水池二50㎡，水池二墙体25㎡，桥梁1座</t>
    </r>
  </si>
  <si>
    <t>整治河道安全隐患，提升防洪、排洪能力，解决18户83人（其中脱贫户3户15人）农业用水问题，实现人均增收500元以上。</t>
  </si>
  <si>
    <t>3户15人</t>
  </si>
  <si>
    <t>凤山乡人民政府</t>
  </si>
  <si>
    <t>凤山乡井坵村农事服务项目</t>
  </si>
  <si>
    <t>台</t>
  </si>
  <si>
    <t>2台</t>
  </si>
  <si>
    <t>10万元/台</t>
  </si>
  <si>
    <t>购买乘坐式插秧机2台</t>
  </si>
  <si>
    <t>提高农业生产机械化覆盖率，带动446户2086人（其中脱贫户96户396人）实现人均增加300元以上。</t>
  </si>
  <si>
    <t>96户396人</t>
  </si>
  <si>
    <t>凤山乡井坵村环境整治提升项目</t>
  </si>
  <si>
    <t>平方米、米</t>
  </si>
  <si>
    <r>
      <rPr>
        <sz val="11"/>
        <rFont val="宋体"/>
        <charset val="134"/>
      </rPr>
      <t>900</t>
    </r>
    <r>
      <rPr>
        <sz val="11"/>
        <rFont val="SimSun"/>
        <charset val="134"/>
      </rPr>
      <t>㎡</t>
    </r>
    <r>
      <rPr>
        <sz val="11"/>
        <rFont val="宋体"/>
        <charset val="134"/>
      </rPr>
      <t>、200M、8500</t>
    </r>
    <r>
      <rPr>
        <sz val="11"/>
        <rFont val="SimSun"/>
        <charset val="134"/>
      </rPr>
      <t>㎡</t>
    </r>
    <r>
      <rPr>
        <sz val="11"/>
        <rFont val="宋体"/>
        <charset val="134"/>
      </rPr>
      <t>、1955M</t>
    </r>
  </si>
  <si>
    <t>硬化门坪100元/㎡，排水沟170元/M，整治清理荒地垃圾19元/㎡，整治迁移电缆电线33元/M</t>
  </si>
  <si>
    <r>
      <rPr>
        <sz val="11"/>
        <rFont val="宋体"/>
        <charset val="134"/>
      </rPr>
      <t>硬化居民区道路、门坪等900</t>
    </r>
    <r>
      <rPr>
        <sz val="11"/>
        <rFont val="SimSun"/>
        <charset val="134"/>
      </rPr>
      <t>㎡</t>
    </r>
    <r>
      <rPr>
        <sz val="11"/>
        <rFont val="宋体"/>
        <charset val="134"/>
      </rPr>
      <t>，新建0.3*0.3M居民排水沟200M、整治菜园垃圾荒地等8500</t>
    </r>
    <r>
      <rPr>
        <sz val="11"/>
        <rFont val="SimSun"/>
        <charset val="134"/>
      </rPr>
      <t>㎡</t>
    </r>
    <r>
      <rPr>
        <sz val="11"/>
        <rFont val="宋体"/>
        <charset val="134"/>
      </rPr>
      <t>，对村庄沿线1955M区域电线、网线、空中蜘蛛网线进行迁移及整治。</t>
    </r>
  </si>
  <si>
    <t>优化村庄规划，提升村容村貌，带动116户760人（其中脱贫户17户61人）参与乡村旅游产业，实现户均增收1000元以上。</t>
  </si>
  <si>
    <t>17户61人</t>
  </si>
  <si>
    <t>凤山乡合计</t>
  </si>
  <si>
    <t>版石镇版石村潭背组防洪堤项目</t>
  </si>
  <si>
    <t>版石镇</t>
  </si>
  <si>
    <t>版石村</t>
  </si>
  <si>
    <t>市级重点帮扶村</t>
  </si>
  <si>
    <t>防洪堤1200元/米</t>
  </si>
  <si>
    <t>版石镇版石村潭背组防洪堤约485米</t>
  </si>
  <si>
    <t>提升周边村组防汛抗旱能力，惠及群众326户1987人，其中脱贫户90户376人，户均增收800元以上。</t>
  </si>
  <si>
    <t>90户376人</t>
  </si>
  <si>
    <t>版石镇人民政府</t>
  </si>
  <si>
    <t>版石镇版石村公共基础照明项目</t>
  </si>
  <si>
    <t>盏</t>
  </si>
  <si>
    <t>140盏</t>
  </si>
  <si>
    <t>3000/盏</t>
  </si>
  <si>
    <t>版石村公共照明，路灯安装140盏</t>
  </si>
  <si>
    <t>可使470户3200人受益，其中脱贫户124户1116人。方便群众晚上出行</t>
  </si>
  <si>
    <t>124户1116人</t>
  </si>
  <si>
    <t>版石镇松岗村小坑组新建水渠</t>
  </si>
  <si>
    <t>松岗村 高陂组</t>
  </si>
  <si>
    <t>水渠1000米</t>
  </si>
  <si>
    <t>水沟210元/米</t>
  </si>
  <si>
    <t>0.5*0.5，1000米</t>
  </si>
  <si>
    <t>可使77户312人实现户均增收200元以上，其中脱贫户14户。解决107亩农田灌溉问题</t>
  </si>
  <si>
    <t>14户57人</t>
  </si>
  <si>
    <t>版石镇松岗村彭坑组公共基础照明项目</t>
  </si>
  <si>
    <t>松岗村 彭坑组</t>
  </si>
  <si>
    <t>农村公共照明，路灯安装23盏</t>
  </si>
  <si>
    <t>可使78户342人受益，其中脱贫户18户82人。方便群众晚上出行</t>
  </si>
  <si>
    <t>18户82人</t>
  </si>
  <si>
    <t>版石镇松岗村硬化道路项目</t>
  </si>
  <si>
    <t>松岗村</t>
  </si>
  <si>
    <t>1206米</t>
  </si>
  <si>
    <t>28万一公里</t>
  </si>
  <si>
    <t>通组路道改建硬化工程1206米宽3.5米厚0.18</t>
  </si>
  <si>
    <t>提升周边村组出行安全能力，惠及其中脱贫户26户，117人。解决河道淤塞、水土流失、运水问题。</t>
  </si>
  <si>
    <t>脱贫户4户18人</t>
  </si>
  <si>
    <t>版石镇合计</t>
  </si>
  <si>
    <t>村庄长效管护项目</t>
  </si>
  <si>
    <t>各乡镇</t>
  </si>
  <si>
    <t>各村</t>
  </si>
  <si>
    <t>个</t>
  </si>
  <si>
    <t>1万元/个</t>
  </si>
  <si>
    <t>用于全县152个村村庄长效管护</t>
  </si>
  <si>
    <t>加强村庄管护，提升农村人居生活环境，可使16525户43680人受益，其中脱贫户4863户13526人。</t>
  </si>
  <si>
    <t>4863户13526人</t>
  </si>
  <si>
    <t>农业农村局</t>
  </si>
  <si>
    <t>2023年新农村建设省级村点建设项目</t>
  </si>
  <si>
    <t>6万元/个</t>
  </si>
  <si>
    <t>用于58个省级新农村建设点基础设施建设</t>
  </si>
  <si>
    <t>改善村庄人居环境，方便群众出行，可使5936户21380人受益，其中脱贫户1252户4383人。</t>
  </si>
  <si>
    <t>1252户4383人</t>
  </si>
  <si>
    <t>新农村建设项目合计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</si>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</sst>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name val="宋体"/>
      <charset val="134"/>
    </font>
    <font>
      <b/>
      <sz val="20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2"/>
      <color rgb="FFFF000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华文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Microsoft YaHei"/>
      <charset val="134"/>
    </font>
    <font>
      <sz val="1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9" fontId="10" fillId="0" borderId="1" xfId="1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9" fontId="12" fillId="0" borderId="1" xfId="1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9" fontId="12" fillId="0" borderId="5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BDD7EE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0"/>
  <sheetViews>
    <sheetView tabSelected="1" zoomScale="90" zoomScaleNormal="90" workbookViewId="0">
      <pane ySplit="3" topLeftCell="A4" activePane="bottomLeft" state="frozen"/>
      <selection/>
      <selection pane="bottomLeft" activeCell="U39" sqref="A4:U39"/>
    </sheetView>
  </sheetViews>
  <sheetFormatPr defaultColWidth="9" defaultRowHeight="14.25"/>
  <cols>
    <col min="1" max="1" width="4.125" style="1" customWidth="1"/>
    <col min="2" max="2" width="18.7166666666667" style="1" customWidth="1"/>
    <col min="3" max="3" width="4.53333333333333" style="1" customWidth="1"/>
    <col min="4" max="4" width="8.46666666666667" style="1" customWidth="1"/>
    <col min="5" max="5" width="6.125" style="1" customWidth="1"/>
    <col min="6" max="6" width="8.475" style="1" customWidth="1"/>
    <col min="7" max="7" width="4.83333333333333" style="1" customWidth="1"/>
    <col min="8" max="8" width="8.625" style="1" customWidth="1"/>
    <col min="9" max="9" width="10.1333333333333" style="1" customWidth="1"/>
    <col min="10" max="10" width="21.775" style="1" customWidth="1"/>
    <col min="11" max="11" width="9.35833333333333" style="1" customWidth="1"/>
    <col min="12" max="12" width="11.4833333333333" style="1" customWidth="1"/>
    <col min="13" max="13" width="30.2833333333333" style="1" customWidth="1"/>
    <col min="14" max="14" width="19.8583333333333" style="1" customWidth="1"/>
    <col min="15" max="15" width="4.63333333333333" style="5" customWidth="1"/>
    <col min="16" max="16" width="5.975" style="5" customWidth="1"/>
    <col min="17" max="17" width="5.83333333333333" style="5" customWidth="1"/>
    <col min="18" max="18" width="7.375" style="5" customWidth="1"/>
    <col min="19" max="19" width="7.875" style="5" customWidth="1"/>
    <col min="20" max="20" width="7.35833333333333" style="5" customWidth="1"/>
    <col min="21" max="21" width="7.09166666666667" style="6" customWidth="1"/>
    <col min="22" max="16384" width="9" style="6"/>
  </cols>
  <sheetData>
    <row r="1" s="1" customFormat="1" ht="60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2" customFormat="1" ht="33" customHeight="1" spans="1:21">
      <c r="A2" s="8" t="s">
        <v>1</v>
      </c>
      <c r="B2" s="8" t="s">
        <v>2</v>
      </c>
      <c r="C2" s="8" t="s">
        <v>3</v>
      </c>
      <c r="D2" s="8"/>
      <c r="E2" s="8"/>
      <c r="F2" s="8" t="s">
        <v>4</v>
      </c>
      <c r="G2" s="8" t="s">
        <v>5</v>
      </c>
      <c r="H2" s="8" t="s">
        <v>6</v>
      </c>
      <c r="I2" s="8"/>
      <c r="J2" s="8" t="s">
        <v>7</v>
      </c>
      <c r="K2" s="8" t="s">
        <v>8</v>
      </c>
      <c r="L2" s="8"/>
      <c r="M2" s="8" t="s">
        <v>9</v>
      </c>
      <c r="N2" s="8" t="s">
        <v>10</v>
      </c>
      <c r="O2" s="8"/>
      <c r="P2" s="8"/>
      <c r="Q2" s="8"/>
      <c r="R2" s="8"/>
      <c r="S2" s="8"/>
      <c r="T2" s="8" t="s">
        <v>11</v>
      </c>
      <c r="U2" s="8" t="s">
        <v>12</v>
      </c>
    </row>
    <row r="3" s="2" customFormat="1" ht="142" customHeight="1" spans="1:21">
      <c r="A3" s="8"/>
      <c r="B3" s="8"/>
      <c r="C3" s="8" t="s">
        <v>13</v>
      </c>
      <c r="D3" s="8" t="s">
        <v>14</v>
      </c>
      <c r="E3" s="8" t="s">
        <v>15</v>
      </c>
      <c r="F3" s="8"/>
      <c r="G3" s="8"/>
      <c r="H3" s="8" t="s">
        <v>16</v>
      </c>
      <c r="I3" s="8" t="s">
        <v>17</v>
      </c>
      <c r="J3" s="8"/>
      <c r="K3" s="46" t="s">
        <v>18</v>
      </c>
      <c r="L3" s="46" t="s">
        <v>19</v>
      </c>
      <c r="M3" s="8"/>
      <c r="N3" s="8" t="s">
        <v>20</v>
      </c>
      <c r="O3" s="8" t="s">
        <v>21</v>
      </c>
      <c r="P3" s="8" t="s">
        <v>22</v>
      </c>
      <c r="Q3" s="8" t="s">
        <v>23</v>
      </c>
      <c r="R3" s="8" t="s">
        <v>24</v>
      </c>
      <c r="S3" s="8" t="s">
        <v>25</v>
      </c>
      <c r="T3" s="8"/>
      <c r="U3" s="8"/>
    </row>
    <row r="4" s="3" customFormat="1" ht="132" customHeight="1" spans="1:21">
      <c r="A4" s="9">
        <v>1</v>
      </c>
      <c r="B4" s="9" t="s">
        <v>26</v>
      </c>
      <c r="C4" s="10" t="s">
        <v>27</v>
      </c>
      <c r="D4" s="10" t="s">
        <v>28</v>
      </c>
      <c r="E4" s="10" t="s">
        <v>29</v>
      </c>
      <c r="F4" s="10">
        <v>48</v>
      </c>
      <c r="G4" s="11" t="s">
        <v>30</v>
      </c>
      <c r="H4" s="10" t="s">
        <v>31</v>
      </c>
      <c r="I4" s="10">
        <v>400</v>
      </c>
      <c r="J4" s="10" t="s">
        <v>32</v>
      </c>
      <c r="K4" s="47">
        <v>45078</v>
      </c>
      <c r="L4" s="48" t="s">
        <v>33</v>
      </c>
      <c r="M4" s="49" t="s">
        <v>34</v>
      </c>
      <c r="N4" s="49" t="s">
        <v>35</v>
      </c>
      <c r="O4" s="10">
        <v>1</v>
      </c>
      <c r="P4" s="10">
        <v>13</v>
      </c>
      <c r="Q4" s="10">
        <v>20</v>
      </c>
      <c r="R4" s="10" t="s">
        <v>36</v>
      </c>
      <c r="S4" s="10" t="s">
        <v>37</v>
      </c>
      <c r="T4" s="9" t="s">
        <v>38</v>
      </c>
      <c r="U4" s="11"/>
    </row>
    <row r="5" s="3" customFormat="1" ht="102" customHeight="1" spans="1:21">
      <c r="A5" s="9">
        <v>2</v>
      </c>
      <c r="B5" s="12" t="s">
        <v>39</v>
      </c>
      <c r="C5" s="10" t="s">
        <v>40</v>
      </c>
      <c r="D5" s="10" t="s">
        <v>41</v>
      </c>
      <c r="E5" s="10" t="s">
        <v>42</v>
      </c>
      <c r="F5" s="10">
        <v>57</v>
      </c>
      <c r="G5" s="11" t="s">
        <v>30</v>
      </c>
      <c r="H5" s="10" t="s">
        <v>43</v>
      </c>
      <c r="I5" s="10">
        <v>2000</v>
      </c>
      <c r="J5" s="10" t="s">
        <v>44</v>
      </c>
      <c r="K5" s="47">
        <v>45078</v>
      </c>
      <c r="L5" s="48" t="s">
        <v>33</v>
      </c>
      <c r="M5" s="10" t="s">
        <v>45</v>
      </c>
      <c r="N5" s="12" t="s">
        <v>46</v>
      </c>
      <c r="O5" s="10">
        <v>1</v>
      </c>
      <c r="P5" s="10">
        <v>15</v>
      </c>
      <c r="Q5" s="10">
        <v>16</v>
      </c>
      <c r="R5" s="10" t="s">
        <v>47</v>
      </c>
      <c r="S5" s="10" t="s">
        <v>37</v>
      </c>
      <c r="T5" s="9" t="s">
        <v>38</v>
      </c>
      <c r="U5" s="11"/>
    </row>
    <row r="6" s="3" customFormat="1" ht="40" customHeight="1" spans="1:21">
      <c r="A6" s="13"/>
      <c r="B6" s="14" t="s">
        <v>48</v>
      </c>
      <c r="C6" s="15"/>
      <c r="D6" s="15"/>
      <c r="E6" s="16"/>
      <c r="F6" s="17">
        <f>SUM(F4:F5)</f>
        <v>105</v>
      </c>
      <c r="G6" s="13"/>
      <c r="H6" s="13"/>
      <c r="I6" s="13"/>
      <c r="J6" s="13"/>
      <c r="K6" s="50"/>
      <c r="L6" s="51"/>
      <c r="M6" s="13"/>
      <c r="N6" s="13"/>
      <c r="O6" s="13"/>
      <c r="P6" s="13"/>
      <c r="Q6" s="13"/>
      <c r="R6" s="13"/>
      <c r="S6" s="66"/>
      <c r="T6" s="13"/>
      <c r="U6" s="67"/>
    </row>
    <row r="7" s="3" customFormat="1" ht="47" customHeight="1" spans="1:21">
      <c r="A7" s="9">
        <v>1</v>
      </c>
      <c r="B7" s="18" t="s">
        <v>49</v>
      </c>
      <c r="C7" s="18" t="s">
        <v>50</v>
      </c>
      <c r="D7" s="18" t="s">
        <v>51</v>
      </c>
      <c r="E7" s="19" t="s">
        <v>29</v>
      </c>
      <c r="F7" s="18">
        <v>50</v>
      </c>
      <c r="G7" s="11" t="s">
        <v>30</v>
      </c>
      <c r="H7" s="18" t="s">
        <v>43</v>
      </c>
      <c r="I7" s="18">
        <v>400</v>
      </c>
      <c r="J7" s="18" t="s">
        <v>52</v>
      </c>
      <c r="K7" s="47">
        <v>45078</v>
      </c>
      <c r="L7" s="48" t="s">
        <v>33</v>
      </c>
      <c r="M7" s="18" t="s">
        <v>53</v>
      </c>
      <c r="N7" s="9" t="s">
        <v>54</v>
      </c>
      <c r="O7" s="19">
        <v>1</v>
      </c>
      <c r="P7" s="19">
        <v>168</v>
      </c>
      <c r="Q7" s="19">
        <v>766</v>
      </c>
      <c r="R7" s="19" t="s">
        <v>55</v>
      </c>
      <c r="S7" s="19" t="s">
        <v>37</v>
      </c>
      <c r="T7" s="18" t="s">
        <v>56</v>
      </c>
      <c r="U7" s="18"/>
    </row>
    <row r="8" s="3" customFormat="1" ht="47" customHeight="1" spans="1:21">
      <c r="A8" s="9">
        <v>2</v>
      </c>
      <c r="B8" s="20" t="s">
        <v>57</v>
      </c>
      <c r="C8" s="20" t="s">
        <v>58</v>
      </c>
      <c r="D8" s="20" t="s">
        <v>59</v>
      </c>
      <c r="E8" s="20" t="s">
        <v>42</v>
      </c>
      <c r="F8" s="18">
        <v>50</v>
      </c>
      <c r="G8" s="11" t="s">
        <v>30</v>
      </c>
      <c r="H8" s="18" t="s">
        <v>43</v>
      </c>
      <c r="I8" s="18">
        <v>400</v>
      </c>
      <c r="J8" s="18" t="s">
        <v>52</v>
      </c>
      <c r="K8" s="47">
        <v>45078</v>
      </c>
      <c r="L8" s="48" t="s">
        <v>33</v>
      </c>
      <c r="M8" s="18" t="s">
        <v>60</v>
      </c>
      <c r="N8" s="9" t="s">
        <v>61</v>
      </c>
      <c r="O8" s="19">
        <v>1</v>
      </c>
      <c r="P8" s="19">
        <v>289</v>
      </c>
      <c r="Q8" s="19">
        <v>1368</v>
      </c>
      <c r="R8" s="19" t="s">
        <v>62</v>
      </c>
      <c r="S8" s="19" t="s">
        <v>37</v>
      </c>
      <c r="T8" s="18" t="s">
        <v>63</v>
      </c>
      <c r="U8" s="18"/>
    </row>
    <row r="9" s="3" customFormat="1" ht="47" customHeight="1" spans="1:21">
      <c r="A9" s="9">
        <v>3</v>
      </c>
      <c r="B9" s="21" t="s">
        <v>64</v>
      </c>
      <c r="C9" s="20" t="s">
        <v>65</v>
      </c>
      <c r="D9" s="20" t="s">
        <v>66</v>
      </c>
      <c r="E9" s="19" t="s">
        <v>29</v>
      </c>
      <c r="F9" s="18">
        <v>50</v>
      </c>
      <c r="G9" s="11" t="s">
        <v>30</v>
      </c>
      <c r="H9" s="18" t="s">
        <v>67</v>
      </c>
      <c r="I9" s="18" t="s">
        <v>68</v>
      </c>
      <c r="J9" s="52" t="s">
        <v>69</v>
      </c>
      <c r="K9" s="47">
        <v>45078</v>
      </c>
      <c r="L9" s="48" t="s">
        <v>33</v>
      </c>
      <c r="M9" s="18" t="s">
        <v>70</v>
      </c>
      <c r="N9" s="9" t="s">
        <v>71</v>
      </c>
      <c r="O9" s="19">
        <v>1</v>
      </c>
      <c r="P9" s="19">
        <v>56</v>
      </c>
      <c r="Q9" s="19">
        <v>280</v>
      </c>
      <c r="R9" s="19" t="s">
        <v>72</v>
      </c>
      <c r="S9" s="19" t="s">
        <v>37</v>
      </c>
      <c r="T9" s="18" t="s">
        <v>73</v>
      </c>
      <c r="U9" s="18"/>
    </row>
    <row r="10" s="3" customFormat="1" ht="47" customHeight="1" spans="1:21">
      <c r="A10" s="9">
        <v>4</v>
      </c>
      <c r="B10" s="21" t="s">
        <v>74</v>
      </c>
      <c r="C10" s="20" t="s">
        <v>75</v>
      </c>
      <c r="D10" s="20" t="s">
        <v>76</v>
      </c>
      <c r="E10" s="22" t="s">
        <v>77</v>
      </c>
      <c r="F10" s="18">
        <v>50</v>
      </c>
      <c r="G10" s="11" t="s">
        <v>30</v>
      </c>
      <c r="H10" s="18" t="s">
        <v>43</v>
      </c>
      <c r="I10" s="18">
        <v>500</v>
      </c>
      <c r="J10" s="18" t="s">
        <v>78</v>
      </c>
      <c r="K10" s="47">
        <v>45078</v>
      </c>
      <c r="L10" s="48" t="s">
        <v>33</v>
      </c>
      <c r="M10" s="18" t="s">
        <v>79</v>
      </c>
      <c r="N10" s="9" t="s">
        <v>54</v>
      </c>
      <c r="O10" s="19">
        <v>1</v>
      </c>
      <c r="P10" s="19">
        <v>175</v>
      </c>
      <c r="Q10" s="19">
        <v>1035</v>
      </c>
      <c r="R10" s="19" t="s">
        <v>80</v>
      </c>
      <c r="S10" s="19" t="s">
        <v>37</v>
      </c>
      <c r="T10" s="18" t="s">
        <v>81</v>
      </c>
      <c r="U10" s="18"/>
    </row>
    <row r="11" s="3" customFormat="1" ht="40" customHeight="1" spans="1:21">
      <c r="A11" s="13"/>
      <c r="B11" s="23" t="s">
        <v>82</v>
      </c>
      <c r="C11" s="24"/>
      <c r="D11" s="24"/>
      <c r="E11" s="25"/>
      <c r="F11" s="17">
        <v>200</v>
      </c>
      <c r="G11" s="13"/>
      <c r="H11" s="13"/>
      <c r="I11" s="13"/>
      <c r="J11" s="53"/>
      <c r="K11" s="50"/>
      <c r="L11" s="51"/>
      <c r="M11" s="13"/>
      <c r="N11" s="13"/>
      <c r="O11" s="13"/>
      <c r="P11" s="13"/>
      <c r="Q11" s="13"/>
      <c r="R11" s="13"/>
      <c r="S11" s="66"/>
      <c r="T11" s="13"/>
      <c r="U11" s="67"/>
    </row>
    <row r="12" s="3" customFormat="1" ht="40" customHeight="1" spans="1:21">
      <c r="A12" s="26">
        <v>1</v>
      </c>
      <c r="B12" s="18" t="s">
        <v>83</v>
      </c>
      <c r="C12" s="18" t="s">
        <v>50</v>
      </c>
      <c r="D12" s="18" t="s">
        <v>51</v>
      </c>
      <c r="E12" s="18" t="s">
        <v>29</v>
      </c>
      <c r="F12" s="18">
        <v>56.28</v>
      </c>
      <c r="G12" s="11" t="s">
        <v>30</v>
      </c>
      <c r="H12" s="18" t="s">
        <v>84</v>
      </c>
      <c r="I12" s="18" t="s">
        <v>85</v>
      </c>
      <c r="J12" s="18" t="s">
        <v>86</v>
      </c>
      <c r="K12" s="47">
        <v>45078</v>
      </c>
      <c r="L12" s="54" t="s">
        <v>33</v>
      </c>
      <c r="M12" s="18" t="s">
        <v>85</v>
      </c>
      <c r="N12" s="18" t="s">
        <v>87</v>
      </c>
      <c r="O12" s="18">
        <v>1</v>
      </c>
      <c r="P12" s="18">
        <v>32</v>
      </c>
      <c r="Q12" s="18">
        <v>156</v>
      </c>
      <c r="R12" s="18">
        <v>23</v>
      </c>
      <c r="S12" s="18" t="s">
        <v>37</v>
      </c>
      <c r="T12" s="18" t="s">
        <v>88</v>
      </c>
      <c r="U12" s="67"/>
    </row>
    <row r="13" s="3" customFormat="1" ht="40" customHeight="1" spans="1:21">
      <c r="A13" s="26">
        <v>2</v>
      </c>
      <c r="B13" s="18" t="s">
        <v>89</v>
      </c>
      <c r="C13" s="18" t="s">
        <v>50</v>
      </c>
      <c r="D13" s="18" t="s">
        <v>90</v>
      </c>
      <c r="E13" s="18" t="s">
        <v>77</v>
      </c>
      <c r="F13" s="18">
        <v>26.8</v>
      </c>
      <c r="G13" s="11" t="s">
        <v>30</v>
      </c>
      <c r="H13" s="18" t="s">
        <v>84</v>
      </c>
      <c r="I13" s="18" t="s">
        <v>91</v>
      </c>
      <c r="J13" s="18" t="s">
        <v>86</v>
      </c>
      <c r="K13" s="47">
        <v>45078</v>
      </c>
      <c r="L13" s="54" t="s">
        <v>33</v>
      </c>
      <c r="M13" s="18" t="s">
        <v>91</v>
      </c>
      <c r="N13" s="18" t="s">
        <v>92</v>
      </c>
      <c r="O13" s="18">
        <v>1</v>
      </c>
      <c r="P13" s="18">
        <v>13</v>
      </c>
      <c r="Q13" s="18">
        <v>75</v>
      </c>
      <c r="R13" s="18">
        <v>24</v>
      </c>
      <c r="S13" s="18" t="s">
        <v>37</v>
      </c>
      <c r="T13" s="18" t="s">
        <v>88</v>
      </c>
      <c r="U13" s="67"/>
    </row>
    <row r="14" s="3" customFormat="1" ht="40" customHeight="1" spans="1:21">
      <c r="A14" s="26">
        <v>3</v>
      </c>
      <c r="B14" s="18" t="s">
        <v>93</v>
      </c>
      <c r="C14" s="18" t="s">
        <v>94</v>
      </c>
      <c r="D14" s="18" t="s">
        <v>95</v>
      </c>
      <c r="E14" s="18" t="s">
        <v>42</v>
      </c>
      <c r="F14" s="18">
        <v>54.48</v>
      </c>
      <c r="G14" s="11" t="s">
        <v>30</v>
      </c>
      <c r="H14" s="18" t="s">
        <v>96</v>
      </c>
      <c r="I14" s="18" t="s">
        <v>97</v>
      </c>
      <c r="J14" s="18" t="s">
        <v>98</v>
      </c>
      <c r="K14" s="47">
        <v>45078</v>
      </c>
      <c r="L14" s="54" t="s">
        <v>33</v>
      </c>
      <c r="M14" s="18" t="s">
        <v>97</v>
      </c>
      <c r="N14" s="18" t="s">
        <v>99</v>
      </c>
      <c r="O14" s="18">
        <v>1</v>
      </c>
      <c r="P14" s="18">
        <v>54</v>
      </c>
      <c r="Q14" s="18">
        <v>158</v>
      </c>
      <c r="R14" s="18">
        <v>60</v>
      </c>
      <c r="S14" s="18" t="s">
        <v>37</v>
      </c>
      <c r="T14" s="18" t="s">
        <v>88</v>
      </c>
      <c r="U14" s="67"/>
    </row>
    <row r="15" s="3" customFormat="1" ht="40" customHeight="1" spans="1:21">
      <c r="A15" s="26">
        <v>4</v>
      </c>
      <c r="B15" s="18" t="s">
        <v>100</v>
      </c>
      <c r="C15" s="18" t="s">
        <v>101</v>
      </c>
      <c r="D15" s="18" t="s">
        <v>102</v>
      </c>
      <c r="E15" s="18" t="s">
        <v>42</v>
      </c>
      <c r="F15" s="18">
        <v>58.96</v>
      </c>
      <c r="G15" s="11" t="s">
        <v>30</v>
      </c>
      <c r="H15" s="18" t="s">
        <v>84</v>
      </c>
      <c r="I15" s="18" t="s">
        <v>103</v>
      </c>
      <c r="J15" s="18" t="s">
        <v>86</v>
      </c>
      <c r="K15" s="47">
        <v>45078</v>
      </c>
      <c r="L15" s="54" t="s">
        <v>33</v>
      </c>
      <c r="M15" s="18" t="s">
        <v>103</v>
      </c>
      <c r="N15" s="18" t="s">
        <v>104</v>
      </c>
      <c r="O15" s="18">
        <v>2</v>
      </c>
      <c r="P15" s="18">
        <v>45</v>
      </c>
      <c r="Q15" s="18">
        <v>148</v>
      </c>
      <c r="R15" s="18">
        <v>55</v>
      </c>
      <c r="S15" s="18" t="s">
        <v>37</v>
      </c>
      <c r="T15" s="18" t="s">
        <v>88</v>
      </c>
      <c r="U15" s="67"/>
    </row>
    <row r="16" s="3" customFormat="1" ht="40" customHeight="1" spans="1:21">
      <c r="A16" s="26">
        <v>5</v>
      </c>
      <c r="B16" s="18" t="s">
        <v>105</v>
      </c>
      <c r="C16" s="18" t="s">
        <v>58</v>
      </c>
      <c r="D16" s="18" t="s">
        <v>106</v>
      </c>
      <c r="E16" s="18" t="s">
        <v>29</v>
      </c>
      <c r="F16" s="18">
        <v>26.8</v>
      </c>
      <c r="G16" s="11" t="s">
        <v>30</v>
      </c>
      <c r="H16" s="18" t="s">
        <v>107</v>
      </c>
      <c r="I16" s="18" t="s">
        <v>91</v>
      </c>
      <c r="J16" s="18" t="s">
        <v>86</v>
      </c>
      <c r="K16" s="47">
        <v>45078</v>
      </c>
      <c r="L16" s="54" t="s">
        <v>33</v>
      </c>
      <c r="M16" s="18" t="s">
        <v>91</v>
      </c>
      <c r="N16" s="18" t="s">
        <v>108</v>
      </c>
      <c r="O16" s="18">
        <v>1</v>
      </c>
      <c r="P16" s="18">
        <v>53</v>
      </c>
      <c r="Q16" s="18">
        <v>161</v>
      </c>
      <c r="R16" s="18">
        <v>50</v>
      </c>
      <c r="S16" s="18" t="s">
        <v>37</v>
      </c>
      <c r="T16" s="18" t="s">
        <v>88</v>
      </c>
      <c r="U16" s="67"/>
    </row>
    <row r="17" s="3" customFormat="1" ht="40" customHeight="1" spans="1:21">
      <c r="A17" s="26">
        <v>6</v>
      </c>
      <c r="B17" s="18" t="s">
        <v>109</v>
      </c>
      <c r="C17" s="18" t="s">
        <v>58</v>
      </c>
      <c r="D17" s="18" t="s">
        <v>106</v>
      </c>
      <c r="E17" s="18" t="s">
        <v>29</v>
      </c>
      <c r="F17" s="18">
        <v>43.4</v>
      </c>
      <c r="G17" s="11" t="s">
        <v>30</v>
      </c>
      <c r="H17" s="18" t="s">
        <v>107</v>
      </c>
      <c r="I17" s="18" t="s">
        <v>110</v>
      </c>
      <c r="J17" s="18" t="s">
        <v>111</v>
      </c>
      <c r="K17" s="47">
        <v>45078</v>
      </c>
      <c r="L17" s="54" t="s">
        <v>33</v>
      </c>
      <c r="M17" s="18" t="s">
        <v>112</v>
      </c>
      <c r="N17" s="18" t="s">
        <v>113</v>
      </c>
      <c r="O17" s="18">
        <v>1</v>
      </c>
      <c r="P17" s="18">
        <v>50</v>
      </c>
      <c r="Q17" s="18">
        <v>158</v>
      </c>
      <c r="R17" s="18">
        <v>56</v>
      </c>
      <c r="S17" s="18" t="s">
        <v>37</v>
      </c>
      <c r="T17" s="18" t="s">
        <v>88</v>
      </c>
      <c r="U17" s="67"/>
    </row>
    <row r="18" s="3" customFormat="1" ht="154" customHeight="1" spans="1:21">
      <c r="A18" s="26">
        <v>7</v>
      </c>
      <c r="B18" s="18" t="s">
        <v>114</v>
      </c>
      <c r="C18" s="18" t="s">
        <v>115</v>
      </c>
      <c r="D18" s="18" t="s">
        <v>116</v>
      </c>
      <c r="E18" s="18" t="s">
        <v>29</v>
      </c>
      <c r="F18" s="18">
        <v>58.96</v>
      </c>
      <c r="G18" s="11" t="s">
        <v>117</v>
      </c>
      <c r="H18" s="18" t="s">
        <v>84</v>
      </c>
      <c r="I18" s="18" t="s">
        <v>118</v>
      </c>
      <c r="J18" s="18" t="s">
        <v>86</v>
      </c>
      <c r="K18" s="47">
        <v>45078</v>
      </c>
      <c r="L18" s="54" t="s">
        <v>33</v>
      </c>
      <c r="M18" s="18" t="s">
        <v>118</v>
      </c>
      <c r="N18" s="18" t="s">
        <v>119</v>
      </c>
      <c r="O18" s="18">
        <v>1</v>
      </c>
      <c r="P18" s="18">
        <v>52</v>
      </c>
      <c r="Q18" s="18">
        <v>162</v>
      </c>
      <c r="R18" s="18">
        <v>62</v>
      </c>
      <c r="S18" s="18" t="s">
        <v>37</v>
      </c>
      <c r="T18" s="18" t="s">
        <v>88</v>
      </c>
      <c r="U18" s="67"/>
    </row>
    <row r="19" s="3" customFormat="1" ht="40" customHeight="1" spans="1:21">
      <c r="A19" s="26">
        <v>8</v>
      </c>
      <c r="B19" s="18" t="s">
        <v>120</v>
      </c>
      <c r="C19" s="18" t="s">
        <v>115</v>
      </c>
      <c r="D19" s="18" t="s">
        <v>116</v>
      </c>
      <c r="E19" s="18" t="s">
        <v>29</v>
      </c>
      <c r="F19" s="18">
        <v>25</v>
      </c>
      <c r="G19" s="11" t="s">
        <v>121</v>
      </c>
      <c r="H19" s="18" t="s">
        <v>122</v>
      </c>
      <c r="I19" s="18" t="s">
        <v>123</v>
      </c>
      <c r="J19" s="18" t="s">
        <v>124</v>
      </c>
      <c r="K19" s="47">
        <v>45078</v>
      </c>
      <c r="L19" s="54" t="s">
        <v>33</v>
      </c>
      <c r="M19" s="18" t="s">
        <v>123</v>
      </c>
      <c r="N19" s="18" t="s">
        <v>119</v>
      </c>
      <c r="O19" s="18">
        <v>1</v>
      </c>
      <c r="P19" s="18">
        <v>52</v>
      </c>
      <c r="Q19" s="18">
        <v>162</v>
      </c>
      <c r="R19" s="18">
        <v>62</v>
      </c>
      <c r="S19" s="18" t="s">
        <v>37</v>
      </c>
      <c r="T19" s="18" t="s">
        <v>88</v>
      </c>
      <c r="U19" s="67"/>
    </row>
    <row r="20" s="3" customFormat="1" ht="40" customHeight="1" spans="1:21">
      <c r="A20" s="26">
        <v>9</v>
      </c>
      <c r="B20" s="18" t="s">
        <v>125</v>
      </c>
      <c r="C20" s="18" t="s">
        <v>126</v>
      </c>
      <c r="D20" s="18" t="s">
        <v>127</v>
      </c>
      <c r="E20" s="18" t="s">
        <v>29</v>
      </c>
      <c r="F20" s="18">
        <v>40</v>
      </c>
      <c r="G20" s="11" t="s">
        <v>121</v>
      </c>
      <c r="H20" s="18" t="s">
        <v>122</v>
      </c>
      <c r="I20" s="18" t="s">
        <v>128</v>
      </c>
      <c r="J20" s="18" t="s">
        <v>124</v>
      </c>
      <c r="K20" s="47">
        <v>45078</v>
      </c>
      <c r="L20" s="54" t="s">
        <v>33</v>
      </c>
      <c r="M20" s="18" t="s">
        <v>128</v>
      </c>
      <c r="N20" s="18" t="s">
        <v>129</v>
      </c>
      <c r="O20" s="18">
        <v>1</v>
      </c>
      <c r="P20" s="18">
        <v>50</v>
      </c>
      <c r="Q20" s="18">
        <v>158</v>
      </c>
      <c r="R20" s="18">
        <v>60</v>
      </c>
      <c r="S20" s="18" t="s">
        <v>37</v>
      </c>
      <c r="T20" s="18" t="s">
        <v>88</v>
      </c>
      <c r="U20" s="67"/>
    </row>
    <row r="21" s="3" customFormat="1" ht="40" customHeight="1" spans="1:21">
      <c r="A21" s="26">
        <v>10</v>
      </c>
      <c r="B21" s="18" t="s">
        <v>130</v>
      </c>
      <c r="C21" s="18" t="s">
        <v>131</v>
      </c>
      <c r="D21" s="18" t="s">
        <v>132</v>
      </c>
      <c r="E21" s="18" t="s">
        <v>77</v>
      </c>
      <c r="F21" s="18">
        <v>58.96</v>
      </c>
      <c r="G21" s="11" t="s">
        <v>121</v>
      </c>
      <c r="H21" s="18" t="s">
        <v>84</v>
      </c>
      <c r="I21" s="18" t="s">
        <v>118</v>
      </c>
      <c r="J21" s="18" t="s">
        <v>133</v>
      </c>
      <c r="K21" s="47">
        <v>45078</v>
      </c>
      <c r="L21" s="54" t="s">
        <v>33</v>
      </c>
      <c r="M21" s="18" t="s">
        <v>103</v>
      </c>
      <c r="N21" s="18" t="s">
        <v>134</v>
      </c>
      <c r="O21" s="18">
        <v>1</v>
      </c>
      <c r="P21" s="18">
        <v>52</v>
      </c>
      <c r="Q21" s="18">
        <v>160</v>
      </c>
      <c r="R21" s="18">
        <v>61</v>
      </c>
      <c r="S21" s="18" t="s">
        <v>37</v>
      </c>
      <c r="T21" s="18" t="s">
        <v>88</v>
      </c>
      <c r="U21" s="67"/>
    </row>
    <row r="22" s="3" customFormat="1" ht="40" customHeight="1" spans="1:21">
      <c r="A22" s="26">
        <v>11</v>
      </c>
      <c r="B22" s="18" t="s">
        <v>135</v>
      </c>
      <c r="C22" s="18" t="s">
        <v>136</v>
      </c>
      <c r="D22" s="18" t="s">
        <v>137</v>
      </c>
      <c r="E22" s="18" t="s">
        <v>42</v>
      </c>
      <c r="F22" s="18">
        <v>15.36</v>
      </c>
      <c r="G22" s="11" t="s">
        <v>121</v>
      </c>
      <c r="H22" s="18" t="s">
        <v>84</v>
      </c>
      <c r="I22" s="18" t="s">
        <v>138</v>
      </c>
      <c r="J22" s="18" t="s">
        <v>86</v>
      </c>
      <c r="K22" s="47">
        <v>45078</v>
      </c>
      <c r="L22" s="54" t="s">
        <v>33</v>
      </c>
      <c r="M22" s="18" t="s">
        <v>138</v>
      </c>
      <c r="N22" s="18" t="s">
        <v>139</v>
      </c>
      <c r="O22" s="18">
        <v>1</v>
      </c>
      <c r="P22" s="18">
        <v>51</v>
      </c>
      <c r="Q22" s="18">
        <v>158</v>
      </c>
      <c r="R22" s="18">
        <v>58</v>
      </c>
      <c r="S22" s="18" t="s">
        <v>37</v>
      </c>
      <c r="T22" s="18" t="s">
        <v>88</v>
      </c>
      <c r="U22" s="67"/>
    </row>
    <row r="23" s="3" customFormat="1" ht="37" customHeight="1" spans="1:21">
      <c r="A23" s="13"/>
      <c r="B23" s="23" t="s">
        <v>140</v>
      </c>
      <c r="C23" s="24"/>
      <c r="D23" s="24"/>
      <c r="E23" s="25"/>
      <c r="F23" s="17">
        <f>SUM(F12:F22)</f>
        <v>465</v>
      </c>
      <c r="G23" s="13"/>
      <c r="H23" s="13"/>
      <c r="I23" s="13"/>
      <c r="J23" s="53"/>
      <c r="K23" s="50"/>
      <c r="L23" s="51"/>
      <c r="M23" s="13"/>
      <c r="N23" s="13"/>
      <c r="O23" s="13"/>
      <c r="P23" s="13"/>
      <c r="Q23" s="13"/>
      <c r="R23" s="13"/>
      <c r="S23" s="66"/>
      <c r="T23" s="13"/>
      <c r="U23" s="67"/>
    </row>
    <row r="24" ht="49" customHeight="1" spans="1:21">
      <c r="A24" s="27">
        <v>1</v>
      </c>
      <c r="B24" s="9" t="s">
        <v>141</v>
      </c>
      <c r="C24" s="9" t="s">
        <v>142</v>
      </c>
      <c r="D24" s="9" t="s">
        <v>143</v>
      </c>
      <c r="E24" s="28" t="s">
        <v>42</v>
      </c>
      <c r="F24" s="9">
        <v>50</v>
      </c>
      <c r="G24" s="27" t="s">
        <v>144</v>
      </c>
      <c r="H24" s="9">
        <v>1</v>
      </c>
      <c r="I24" s="9" t="s">
        <v>145</v>
      </c>
      <c r="J24" s="55" t="s">
        <v>146</v>
      </c>
      <c r="K24" s="47">
        <v>45078</v>
      </c>
      <c r="L24" s="48" t="s">
        <v>33</v>
      </c>
      <c r="M24" s="9" t="s">
        <v>147</v>
      </c>
      <c r="N24" s="9" t="s">
        <v>148</v>
      </c>
      <c r="O24" s="9">
        <v>1</v>
      </c>
      <c r="P24" s="9">
        <v>543</v>
      </c>
      <c r="Q24" s="9">
        <v>2246</v>
      </c>
      <c r="R24" s="9" t="s">
        <v>149</v>
      </c>
      <c r="S24" s="68" t="s">
        <v>37</v>
      </c>
      <c r="T24" s="28" t="s">
        <v>150</v>
      </c>
      <c r="U24" s="69"/>
    </row>
    <row r="25" ht="54" customHeight="1" spans="1:21">
      <c r="A25" s="27">
        <v>2</v>
      </c>
      <c r="B25" s="9" t="s">
        <v>151</v>
      </c>
      <c r="C25" s="9" t="s">
        <v>142</v>
      </c>
      <c r="D25" s="9" t="s">
        <v>152</v>
      </c>
      <c r="E25" s="28" t="s">
        <v>42</v>
      </c>
      <c r="F25" s="9">
        <v>50</v>
      </c>
      <c r="G25" s="27" t="s">
        <v>144</v>
      </c>
      <c r="H25" s="9" t="s">
        <v>153</v>
      </c>
      <c r="I25" s="9">
        <v>1600</v>
      </c>
      <c r="J25" s="9" t="s">
        <v>154</v>
      </c>
      <c r="K25" s="47">
        <v>45078</v>
      </c>
      <c r="L25" s="48" t="s">
        <v>33</v>
      </c>
      <c r="M25" s="11" t="s">
        <v>155</v>
      </c>
      <c r="N25" s="9" t="s">
        <v>156</v>
      </c>
      <c r="O25" s="9">
        <v>1</v>
      </c>
      <c r="P25" s="9">
        <v>307</v>
      </c>
      <c r="Q25" s="9">
        <v>1265</v>
      </c>
      <c r="R25" s="9" t="s">
        <v>157</v>
      </c>
      <c r="S25" s="68" t="s">
        <v>37</v>
      </c>
      <c r="T25" s="28" t="s">
        <v>150</v>
      </c>
      <c r="U25" s="69"/>
    </row>
    <row r="26" s="4" customFormat="1" ht="34" customHeight="1" spans="1:21">
      <c r="A26" s="29"/>
      <c r="B26" s="30" t="s">
        <v>158</v>
      </c>
      <c r="C26" s="31"/>
      <c r="D26" s="31"/>
      <c r="E26" s="32"/>
      <c r="F26" s="29">
        <f>SUM(F24:F25)</f>
        <v>100</v>
      </c>
      <c r="G26" s="29"/>
      <c r="H26" s="29"/>
      <c r="I26" s="29"/>
      <c r="J26" s="29"/>
      <c r="K26" s="29"/>
      <c r="L26" s="29"/>
      <c r="M26" s="29"/>
      <c r="N26" s="29"/>
      <c r="O26" s="56"/>
      <c r="P26" s="56"/>
      <c r="Q26" s="56"/>
      <c r="R26" s="56"/>
      <c r="S26" s="56"/>
      <c r="T26" s="56"/>
      <c r="U26" s="70"/>
    </row>
    <row r="27" ht="151.5" spans="1:21">
      <c r="A27" s="27">
        <v>1</v>
      </c>
      <c r="B27" s="33" t="s">
        <v>159</v>
      </c>
      <c r="C27" s="34" t="s">
        <v>160</v>
      </c>
      <c r="D27" s="34" t="s">
        <v>161</v>
      </c>
      <c r="E27" s="35" t="s">
        <v>29</v>
      </c>
      <c r="F27" s="33">
        <v>45</v>
      </c>
      <c r="G27" s="27" t="s">
        <v>144</v>
      </c>
      <c r="H27" s="34" t="s">
        <v>162</v>
      </c>
      <c r="I27" s="33" t="s">
        <v>163</v>
      </c>
      <c r="J27" s="57" t="s">
        <v>164</v>
      </c>
      <c r="K27" s="47">
        <v>45078</v>
      </c>
      <c r="L27" s="58" t="s">
        <v>33</v>
      </c>
      <c r="M27" s="33" t="s">
        <v>165</v>
      </c>
      <c r="N27" s="34" t="s">
        <v>166</v>
      </c>
      <c r="O27" s="33">
        <v>1</v>
      </c>
      <c r="P27" s="59">
        <v>18</v>
      </c>
      <c r="Q27" s="59">
        <v>83</v>
      </c>
      <c r="R27" s="36" t="s">
        <v>167</v>
      </c>
      <c r="S27" s="71" t="s">
        <v>37</v>
      </c>
      <c r="T27" s="36" t="s">
        <v>168</v>
      </c>
      <c r="U27" s="69"/>
    </row>
    <row r="28" ht="67.5" spans="1:21">
      <c r="A28" s="27">
        <v>2</v>
      </c>
      <c r="B28" s="36" t="s">
        <v>169</v>
      </c>
      <c r="C28" s="34" t="s">
        <v>160</v>
      </c>
      <c r="D28" s="34" t="s">
        <v>161</v>
      </c>
      <c r="E28" s="35" t="s">
        <v>29</v>
      </c>
      <c r="F28" s="33">
        <v>20</v>
      </c>
      <c r="G28" s="27" t="s">
        <v>144</v>
      </c>
      <c r="H28" s="36" t="s">
        <v>170</v>
      </c>
      <c r="I28" s="36" t="s">
        <v>171</v>
      </c>
      <c r="J28" s="36" t="s">
        <v>172</v>
      </c>
      <c r="K28" s="47">
        <v>45078</v>
      </c>
      <c r="L28" s="60">
        <v>44986</v>
      </c>
      <c r="M28" s="36" t="s">
        <v>173</v>
      </c>
      <c r="N28" s="36" t="s">
        <v>174</v>
      </c>
      <c r="O28" s="33">
        <v>1</v>
      </c>
      <c r="P28" s="59">
        <v>446</v>
      </c>
      <c r="Q28" s="59">
        <v>2086</v>
      </c>
      <c r="R28" s="36" t="s">
        <v>175</v>
      </c>
      <c r="S28" s="71" t="s">
        <v>37</v>
      </c>
      <c r="T28" s="36" t="s">
        <v>168</v>
      </c>
      <c r="U28" s="69"/>
    </row>
    <row r="29" ht="81" spans="1:21">
      <c r="A29" s="37">
        <v>3</v>
      </c>
      <c r="B29" s="38" t="s">
        <v>176</v>
      </c>
      <c r="C29" s="39" t="s">
        <v>160</v>
      </c>
      <c r="D29" s="39" t="s">
        <v>161</v>
      </c>
      <c r="E29" s="40" t="s">
        <v>29</v>
      </c>
      <c r="F29" s="38">
        <v>35</v>
      </c>
      <c r="G29" s="37" t="s">
        <v>144</v>
      </c>
      <c r="H29" s="39" t="s">
        <v>177</v>
      </c>
      <c r="I29" s="61" t="s">
        <v>178</v>
      </c>
      <c r="J29" s="62" t="s">
        <v>179</v>
      </c>
      <c r="K29" s="47">
        <v>45078</v>
      </c>
      <c r="L29" s="54" t="s">
        <v>33</v>
      </c>
      <c r="M29" s="61" t="s">
        <v>180</v>
      </c>
      <c r="N29" s="39" t="s">
        <v>181</v>
      </c>
      <c r="O29" s="61">
        <v>1</v>
      </c>
      <c r="P29" s="63">
        <v>116</v>
      </c>
      <c r="Q29" s="63">
        <v>760</v>
      </c>
      <c r="R29" s="72" t="s">
        <v>182</v>
      </c>
      <c r="S29" s="73" t="s">
        <v>37</v>
      </c>
      <c r="T29" s="72" t="s">
        <v>168</v>
      </c>
      <c r="U29" s="69"/>
    </row>
    <row r="30" s="4" customFormat="1" ht="26" customHeight="1" spans="1:21">
      <c r="A30" s="29"/>
      <c r="B30" s="30" t="s">
        <v>183</v>
      </c>
      <c r="C30" s="31"/>
      <c r="D30" s="31"/>
      <c r="E30" s="32"/>
      <c r="F30" s="29">
        <f>SUM(F27:F29)</f>
        <v>100</v>
      </c>
      <c r="G30" s="29"/>
      <c r="H30" s="29"/>
      <c r="I30" s="29"/>
      <c r="J30" s="29"/>
      <c r="K30" s="29"/>
      <c r="L30" s="29"/>
      <c r="M30" s="29"/>
      <c r="N30" s="29"/>
      <c r="O30" s="56"/>
      <c r="P30" s="56"/>
      <c r="Q30" s="56"/>
      <c r="R30" s="56"/>
      <c r="S30" s="56"/>
      <c r="T30" s="56"/>
      <c r="U30" s="70"/>
    </row>
    <row r="31" s="4" customFormat="1" ht="55" customHeight="1" spans="1:21">
      <c r="A31" s="27">
        <v>1</v>
      </c>
      <c r="B31" s="18" t="s">
        <v>184</v>
      </c>
      <c r="C31" s="18" t="s">
        <v>185</v>
      </c>
      <c r="D31" s="18" t="s">
        <v>186</v>
      </c>
      <c r="E31" s="18" t="s">
        <v>187</v>
      </c>
      <c r="F31" s="18">
        <v>58</v>
      </c>
      <c r="G31" s="37" t="s">
        <v>144</v>
      </c>
      <c r="H31" s="18" t="s">
        <v>153</v>
      </c>
      <c r="I31" s="18">
        <v>485</v>
      </c>
      <c r="J31" s="18" t="s">
        <v>188</v>
      </c>
      <c r="K31" s="47">
        <v>45078</v>
      </c>
      <c r="L31" s="54" t="s">
        <v>33</v>
      </c>
      <c r="M31" s="18" t="s">
        <v>189</v>
      </c>
      <c r="N31" s="18" t="s">
        <v>190</v>
      </c>
      <c r="O31" s="18">
        <v>1</v>
      </c>
      <c r="P31" s="18">
        <v>326</v>
      </c>
      <c r="Q31" s="18">
        <v>1987</v>
      </c>
      <c r="R31" s="18" t="s">
        <v>191</v>
      </c>
      <c r="S31" s="18" t="s">
        <v>37</v>
      </c>
      <c r="T31" s="18" t="s">
        <v>192</v>
      </c>
      <c r="U31" s="74"/>
    </row>
    <row r="32" s="4" customFormat="1" ht="55" customHeight="1" spans="1:21">
      <c r="A32" s="27">
        <v>2</v>
      </c>
      <c r="B32" s="18" t="s">
        <v>193</v>
      </c>
      <c r="C32" s="18" t="s">
        <v>185</v>
      </c>
      <c r="D32" s="18" t="s">
        <v>186</v>
      </c>
      <c r="E32" s="18" t="s">
        <v>187</v>
      </c>
      <c r="F32" s="18">
        <v>42</v>
      </c>
      <c r="G32" s="37" t="s">
        <v>144</v>
      </c>
      <c r="H32" s="18" t="s">
        <v>194</v>
      </c>
      <c r="I32" s="18" t="s">
        <v>195</v>
      </c>
      <c r="J32" s="18" t="s">
        <v>196</v>
      </c>
      <c r="K32" s="47">
        <v>45078</v>
      </c>
      <c r="L32" s="54" t="s">
        <v>33</v>
      </c>
      <c r="M32" s="18" t="s">
        <v>197</v>
      </c>
      <c r="N32" s="18" t="s">
        <v>198</v>
      </c>
      <c r="O32" s="18">
        <v>5</v>
      </c>
      <c r="P32" s="18">
        <v>470</v>
      </c>
      <c r="Q32" s="18">
        <v>3200</v>
      </c>
      <c r="R32" s="18" t="s">
        <v>199</v>
      </c>
      <c r="S32" s="18" t="s">
        <v>37</v>
      </c>
      <c r="T32" s="18" t="s">
        <v>192</v>
      </c>
      <c r="U32" s="74"/>
    </row>
    <row r="33" s="4" customFormat="1" ht="26" customHeight="1" spans="1:21">
      <c r="A33" s="27">
        <v>3</v>
      </c>
      <c r="B33" s="18" t="s">
        <v>200</v>
      </c>
      <c r="C33" s="18" t="s">
        <v>185</v>
      </c>
      <c r="D33" s="18" t="s">
        <v>201</v>
      </c>
      <c r="E33" s="18" t="s">
        <v>42</v>
      </c>
      <c r="F33" s="18">
        <v>21</v>
      </c>
      <c r="G33" s="41"/>
      <c r="H33" s="18" t="s">
        <v>153</v>
      </c>
      <c r="I33" s="18" t="s">
        <v>202</v>
      </c>
      <c r="J33" s="18" t="s">
        <v>203</v>
      </c>
      <c r="K33" s="47">
        <v>45078</v>
      </c>
      <c r="L33" s="54" t="s">
        <v>33</v>
      </c>
      <c r="M33" s="18" t="s">
        <v>204</v>
      </c>
      <c r="N33" s="18" t="s">
        <v>205</v>
      </c>
      <c r="O33" s="18">
        <v>1</v>
      </c>
      <c r="P33" s="18">
        <v>77</v>
      </c>
      <c r="Q33" s="18">
        <v>312</v>
      </c>
      <c r="R33" s="18" t="s">
        <v>206</v>
      </c>
      <c r="S33" s="18" t="s">
        <v>37</v>
      </c>
      <c r="T33" s="18" t="s">
        <v>192</v>
      </c>
      <c r="U33" s="74"/>
    </row>
    <row r="34" s="4" customFormat="1" ht="26" customHeight="1" spans="1:21">
      <c r="A34" s="27">
        <v>4</v>
      </c>
      <c r="B34" s="18" t="s">
        <v>207</v>
      </c>
      <c r="C34" s="18" t="s">
        <v>185</v>
      </c>
      <c r="D34" s="18" t="s">
        <v>208</v>
      </c>
      <c r="E34" s="18" t="s">
        <v>42</v>
      </c>
      <c r="F34" s="18">
        <v>6.9</v>
      </c>
      <c r="G34" s="41"/>
      <c r="H34" s="18" t="s">
        <v>194</v>
      </c>
      <c r="I34" s="18">
        <v>23</v>
      </c>
      <c r="J34" s="18" t="s">
        <v>196</v>
      </c>
      <c r="K34" s="47">
        <v>45078</v>
      </c>
      <c r="L34" s="54" t="s">
        <v>33</v>
      </c>
      <c r="M34" s="18" t="s">
        <v>209</v>
      </c>
      <c r="N34" s="18" t="s">
        <v>210</v>
      </c>
      <c r="O34" s="18">
        <v>1</v>
      </c>
      <c r="P34" s="18">
        <v>78</v>
      </c>
      <c r="Q34" s="18">
        <v>342</v>
      </c>
      <c r="R34" s="18" t="s">
        <v>211</v>
      </c>
      <c r="S34" s="18" t="s">
        <v>37</v>
      </c>
      <c r="T34" s="18" t="s">
        <v>192</v>
      </c>
      <c r="U34" s="74"/>
    </row>
    <row r="35" s="4" customFormat="1" ht="26" customHeight="1" spans="1:21">
      <c r="A35" s="27">
        <v>5</v>
      </c>
      <c r="B35" s="18" t="s">
        <v>212</v>
      </c>
      <c r="C35" s="18" t="s">
        <v>185</v>
      </c>
      <c r="D35" s="18" t="s">
        <v>213</v>
      </c>
      <c r="E35" s="18" t="s">
        <v>42</v>
      </c>
      <c r="F35" s="18">
        <v>33.78</v>
      </c>
      <c r="G35" s="41"/>
      <c r="H35" s="18" t="s">
        <v>153</v>
      </c>
      <c r="I35" s="18" t="s">
        <v>214</v>
      </c>
      <c r="J35" s="18" t="s">
        <v>215</v>
      </c>
      <c r="K35" s="47">
        <v>45078</v>
      </c>
      <c r="L35" s="54" t="s">
        <v>33</v>
      </c>
      <c r="M35" s="18" t="s">
        <v>216</v>
      </c>
      <c r="N35" s="18" t="s">
        <v>217</v>
      </c>
      <c r="O35" s="18">
        <v>1</v>
      </c>
      <c r="P35" s="18">
        <v>26</v>
      </c>
      <c r="Q35" s="18">
        <v>117</v>
      </c>
      <c r="R35" s="18" t="s">
        <v>218</v>
      </c>
      <c r="S35" s="18" t="s">
        <v>37</v>
      </c>
      <c r="T35" s="18" t="s">
        <v>192</v>
      </c>
      <c r="U35" s="74"/>
    </row>
    <row r="36" s="4" customFormat="1" ht="26" customHeight="1" spans="1:21">
      <c r="A36" s="29"/>
      <c r="B36" s="42" t="s">
        <v>219</v>
      </c>
      <c r="C36" s="43"/>
      <c r="D36" s="43"/>
      <c r="E36" s="44"/>
      <c r="F36" s="29">
        <f>SUM(F31:F35)</f>
        <v>161.68</v>
      </c>
      <c r="G36" s="29"/>
      <c r="H36" s="29"/>
      <c r="I36" s="29"/>
      <c r="J36" s="29"/>
      <c r="K36" s="29"/>
      <c r="L36" s="29"/>
      <c r="M36" s="29"/>
      <c r="N36" s="29"/>
      <c r="O36" s="56"/>
      <c r="P36" s="56"/>
      <c r="Q36" s="56"/>
      <c r="R36" s="56"/>
      <c r="S36" s="56"/>
      <c r="T36" s="65"/>
      <c r="U36" s="74"/>
    </row>
    <row r="37" ht="67.5" spans="1:21">
      <c r="A37" s="27">
        <v>1</v>
      </c>
      <c r="B37" s="27" t="s">
        <v>220</v>
      </c>
      <c r="C37" s="27" t="s">
        <v>221</v>
      </c>
      <c r="D37" s="27" t="s">
        <v>222</v>
      </c>
      <c r="E37" s="27"/>
      <c r="F37" s="27">
        <v>152</v>
      </c>
      <c r="G37" s="27" t="s">
        <v>144</v>
      </c>
      <c r="H37" s="27" t="s">
        <v>223</v>
      </c>
      <c r="I37" s="27">
        <v>152</v>
      </c>
      <c r="J37" s="27" t="s">
        <v>224</v>
      </c>
      <c r="K37" s="47">
        <v>45078</v>
      </c>
      <c r="L37" s="58" t="s">
        <v>33</v>
      </c>
      <c r="M37" s="27" t="s">
        <v>225</v>
      </c>
      <c r="N37" s="27" t="s">
        <v>226</v>
      </c>
      <c r="O37" s="19">
        <v>152</v>
      </c>
      <c r="P37" s="19">
        <v>16525</v>
      </c>
      <c r="Q37" s="19">
        <v>43680</v>
      </c>
      <c r="R37" s="19" t="s">
        <v>227</v>
      </c>
      <c r="S37" s="19" t="s">
        <v>37</v>
      </c>
      <c r="T37" s="64" t="s">
        <v>228</v>
      </c>
      <c r="U37" s="75"/>
    </row>
    <row r="38" ht="67.5" spans="1:21">
      <c r="A38" s="27">
        <v>2</v>
      </c>
      <c r="B38" s="27" t="s">
        <v>229</v>
      </c>
      <c r="C38" s="27" t="s">
        <v>221</v>
      </c>
      <c r="D38" s="27" t="s">
        <v>222</v>
      </c>
      <c r="E38" s="27"/>
      <c r="F38" s="27">
        <v>348</v>
      </c>
      <c r="G38" s="27" t="s">
        <v>144</v>
      </c>
      <c r="H38" s="27" t="s">
        <v>223</v>
      </c>
      <c r="I38" s="27">
        <v>58</v>
      </c>
      <c r="J38" s="27" t="s">
        <v>230</v>
      </c>
      <c r="K38" s="47">
        <v>45078</v>
      </c>
      <c r="L38" s="58" t="s">
        <v>33</v>
      </c>
      <c r="M38" s="27" t="s">
        <v>231</v>
      </c>
      <c r="N38" s="27" t="s">
        <v>232</v>
      </c>
      <c r="O38" s="19">
        <v>58</v>
      </c>
      <c r="P38" s="19">
        <v>5936</v>
      </c>
      <c r="Q38" s="19">
        <v>21380</v>
      </c>
      <c r="R38" s="19" t="s">
        <v>233</v>
      </c>
      <c r="S38" s="19" t="s">
        <v>37</v>
      </c>
      <c r="T38" s="64" t="s">
        <v>228</v>
      </c>
      <c r="U38" s="75"/>
    </row>
    <row r="39" ht="32" customHeight="1" spans="1:21">
      <c r="A39" s="27"/>
      <c r="B39" s="45" t="s">
        <v>234</v>
      </c>
      <c r="C39" s="45"/>
      <c r="D39" s="45"/>
      <c r="E39" s="45"/>
      <c r="F39" s="29">
        <f>SUM(F37:F38)</f>
        <v>500</v>
      </c>
      <c r="G39" s="27"/>
      <c r="H39" s="27"/>
      <c r="I39" s="27"/>
      <c r="J39" s="27"/>
      <c r="K39" s="27"/>
      <c r="L39" s="27"/>
      <c r="M39" s="27"/>
      <c r="N39" s="27"/>
      <c r="O39" s="64"/>
      <c r="P39" s="64"/>
      <c r="Q39" s="64"/>
      <c r="R39" s="64"/>
      <c r="S39" s="64"/>
      <c r="T39" s="64"/>
      <c r="U39" s="75"/>
    </row>
    <row r="40" ht="30" customHeight="1" spans="1:21">
      <c r="A40" s="29"/>
      <c r="B40" s="45" t="s">
        <v>235</v>
      </c>
      <c r="C40" s="45"/>
      <c r="D40" s="45"/>
      <c r="E40" s="45"/>
      <c r="F40" s="29">
        <f>F39+F36+F30+F26+F23+F11+F6</f>
        <v>1631.68</v>
      </c>
      <c r="G40" s="29"/>
      <c r="H40" s="29"/>
      <c r="I40" s="29"/>
      <c r="J40" s="29"/>
      <c r="K40" s="29"/>
      <c r="L40" s="29"/>
      <c r="M40" s="29"/>
      <c r="N40" s="29"/>
      <c r="O40" s="65"/>
      <c r="P40" s="65"/>
      <c r="Q40" s="65"/>
      <c r="R40" s="65"/>
      <c r="S40" s="65"/>
      <c r="T40" s="65"/>
      <c r="U40" s="74"/>
    </row>
  </sheetData>
  <autoFilter ref="A3:U30">
    <extLst/>
  </autoFilter>
  <mergeCells count="21">
    <mergeCell ref="A1:U1"/>
    <mergeCell ref="C2:E2"/>
    <mergeCell ref="H2:I2"/>
    <mergeCell ref="K2:L2"/>
    <mergeCell ref="N2:S2"/>
    <mergeCell ref="B6:E6"/>
    <mergeCell ref="B11:E11"/>
    <mergeCell ref="B23:E23"/>
    <mergeCell ref="B26:E26"/>
    <mergeCell ref="B30:E30"/>
    <mergeCell ref="B36:E36"/>
    <mergeCell ref="B39:E39"/>
    <mergeCell ref="B40:E40"/>
    <mergeCell ref="A2:A3"/>
    <mergeCell ref="B2:B3"/>
    <mergeCell ref="F2:F3"/>
    <mergeCell ref="G2:G3"/>
    <mergeCell ref="J2:J3"/>
    <mergeCell ref="M2:M3"/>
    <mergeCell ref="T2:T3"/>
    <mergeCell ref="U2:U3"/>
  </mergeCells>
  <conditionalFormatting sqref="B4">
    <cfRule type="duplicateValues" dxfId="0" priority="9"/>
  </conditionalFormatting>
  <conditionalFormatting sqref="B5">
    <cfRule type="duplicateValues" dxfId="0" priority="8"/>
  </conditionalFormatting>
  <conditionalFormatting sqref="B14">
    <cfRule type="duplicateValues" dxfId="0" priority="1"/>
  </conditionalFormatting>
  <conditionalFormatting sqref="B24">
    <cfRule type="duplicateValues" dxfId="0" priority="7"/>
  </conditionalFormatting>
  <conditionalFormatting sqref="B25">
    <cfRule type="duplicateValues" dxfId="0" priority="6"/>
  </conditionalFormatting>
  <conditionalFormatting sqref="B28">
    <cfRule type="duplicateValues" dxfId="0" priority="4"/>
  </conditionalFormatting>
  <conditionalFormatting sqref="B31">
    <cfRule type="duplicateValues" dxfId="0" priority="3"/>
  </conditionalFormatting>
  <conditionalFormatting sqref="B32:B35">
    <cfRule type="duplicateValues" dxfId="0" priority="2"/>
  </conditionalFormatting>
  <conditionalFormatting sqref="B6:B11 B15:B23">
    <cfRule type="duplicateValues" dxfId="0" priority="31"/>
  </conditionalFormatting>
  <conditionalFormatting sqref="B27 B29">
    <cfRule type="duplicateValues" dxfId="0" priority="5"/>
  </conditionalFormatting>
  <dataValidations count="5">
    <dataValidation type="list" allowBlank="1" showInputMessage="1" showErrorMessage="1" sqref="E4 E5 E6 E7 E8 E9 E10 E11 E23 E27 E28 E29 E24:E25">
      <formula1>"省级重点帮扶村,市级重点帮扶村,县级重点帮扶村,否"</formula1>
    </dataValidation>
    <dataValidation type="list" allowBlank="1" showInputMessage="1" showErrorMessage="1" sqref="O6 O11 O23 O24">
      <formula1>INDIRECT(N6)</formula1>
    </dataValidation>
    <dataValidation type="list" allowBlank="1" showInputMessage="1" showErrorMessage="1" sqref="G6 G11 G23">
      <formula1>"衔接资金,农村综合改革资金,环保资金,专项债,单位帮扶资金,社会资金,旅发资金,市领导挂点资金"</formula1>
    </dataValidation>
    <dataValidation type="list" allowBlank="1" showInputMessage="1" showErrorMessage="1" sqref="N6 N11 N23">
      <formula1>INDIRECT(#REF!)</formula1>
    </dataValidation>
    <dataValidation type="list" allowBlank="1" showInputMessage="1" showErrorMessage="1" sqref="O25">
      <formula1>INDIRECT(N24)</formula1>
    </dataValidation>
  </dataValidations>
  <pageMargins left="0.354166666666667" right="0.236111111111111" top="0.393055555555556" bottom="0.156944444444444" header="0.747916666666667" footer="0.0784722222222222"/>
  <pageSetup paperSize="9" scale="54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蓝东山</cp:lastModifiedBy>
  <dcterms:created xsi:type="dcterms:W3CDTF">2016-12-02T08:54:00Z</dcterms:created>
  <dcterms:modified xsi:type="dcterms:W3CDTF">2023-07-02T15:42:12Z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855F0847C14E46A7865FE62A7384A533_13</vt:lpwstr>
  </property>
</Properties>
</file>