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6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<sst xmlns="http://schemas.openxmlformats.org/spreadsheetml/2006/main" count="8072" uniqueCount="3167">
  <si>
    <t>安远县2023年统筹整合财政涉农资金建设项目（年度计划）完成情况公示</t>
  </si>
  <si>
    <t>序号</t>
  </si>
  <si>
    <t>项目名称</t>
  </si>
  <si>
    <t>实施地点</t>
  </si>
  <si>
    <t>资金规模
（万元）</t>
  </si>
  <si>
    <t>项目实施进度</t>
  </si>
  <si>
    <t>是否完工</t>
  </si>
  <si>
    <t>筹资方式</t>
  </si>
  <si>
    <t>建设规模</t>
  </si>
  <si>
    <t>补助标准</t>
  </si>
  <si>
    <t>时间进度</t>
  </si>
  <si>
    <t>建设任务（内容）</t>
  </si>
  <si>
    <t>绩效目标</t>
  </si>
  <si>
    <t>业主单位</t>
  </si>
  <si>
    <t>行业监管部门</t>
  </si>
  <si>
    <t>备注</t>
  </si>
  <si>
    <t>乡（镇）</t>
  </si>
  <si>
    <t>村</t>
  </si>
  <si>
    <t>是否重点帮扶村</t>
  </si>
  <si>
    <t>签发金额（万元）</t>
  </si>
  <si>
    <t>单位</t>
  </si>
  <si>
    <t>数量</t>
  </si>
  <si>
    <t>开工时间</t>
  </si>
  <si>
    <t>完工时间</t>
  </si>
  <si>
    <t>效益指标（带农联农效果）</t>
  </si>
  <si>
    <t>其中：
受益
村数
（个）</t>
  </si>
  <si>
    <t>其中：
受益
户数
（户）</t>
  </si>
  <si>
    <t>其中：
受益
人口数
（人）</t>
  </si>
  <si>
    <t>其中：受益脱贫户和三类人群数</t>
  </si>
  <si>
    <t>受益对象满意度</t>
  </si>
  <si>
    <t>鹤子镇新围村杉树排及湖坑上下水圳建设</t>
  </si>
  <si>
    <t>鹤子镇</t>
  </si>
  <si>
    <t>新围村</t>
  </si>
  <si>
    <t>否</t>
  </si>
  <si>
    <t>完工</t>
  </si>
  <si>
    <t>衔接资金</t>
  </si>
  <si>
    <t>米</t>
  </si>
  <si>
    <t>水圳150元/米</t>
  </si>
  <si>
    <t>杉树排及湖坑上下修建水圳1300米（30*30CM）</t>
  </si>
  <si>
    <t>可使98户419人实现户均增收1200元以上。</t>
  </si>
  <si>
    <t>15户68人</t>
  </si>
  <si>
    <t>95%以上</t>
  </si>
  <si>
    <t>鹤子镇人民政府</t>
  </si>
  <si>
    <t>乡村振兴局</t>
  </si>
  <si>
    <t>鹤子镇鹤子村长台产业道路建设</t>
  </si>
  <si>
    <t>鹤子村</t>
  </si>
  <si>
    <t>省级重点帮扶村</t>
  </si>
  <si>
    <t>千米</t>
  </si>
  <si>
    <t>33万元/千米</t>
  </si>
  <si>
    <t>硬化长台农业产业道路1000米，宽度3.5m，厚0.18m</t>
  </si>
  <si>
    <t>可使66户206人实现户均增收600元以上。</t>
  </si>
  <si>
    <t>8户32人</t>
  </si>
  <si>
    <t>鹤子镇初加工厂房配套服务设施建设</t>
  </si>
  <si>
    <t>平方米</t>
  </si>
  <si>
    <t>265元/平方米</t>
  </si>
  <si>
    <t>硬化厂房进出道路长约300米、宽6米，安装货梯1部，完善2000平方米厂房内外水电管网铺设、照明、基础装修等配套服务设施。</t>
  </si>
  <si>
    <t>可使565户2662人实现户均增1000元以上，其中脱贫户152户709人。方便周边群众创业就业，增加村集体收入，带动庭院经济发展，促进农民增收。</t>
  </si>
  <si>
    <t>152户709人</t>
  </si>
  <si>
    <t>鹤子镇鹤子村中心坑水陂水圳建设</t>
  </si>
  <si>
    <t>座、米</t>
  </si>
  <si>
    <t>1、800</t>
  </si>
  <si>
    <t>水陂2万元/座，水圳150元/米</t>
  </si>
  <si>
    <t>新建水陂1座，约3*1*2米，水圳800米，30*30CM</t>
  </si>
  <si>
    <t>可使48户198人实现户均增收600元以上。</t>
  </si>
  <si>
    <t>5户23人</t>
  </si>
  <si>
    <t>鹤子镇龙岗村龚屋组农田水圳建设</t>
  </si>
  <si>
    <t>龙岗村</t>
  </si>
  <si>
    <t>县级重点帮扶村</t>
  </si>
  <si>
    <t>水圳200元/米</t>
  </si>
  <si>
    <t>建设龚屋组新建农田水圳 750米，40x40cm</t>
  </si>
  <si>
    <t>可使168户766人实现户均增收600元以上。</t>
  </si>
  <si>
    <t>16户72人</t>
  </si>
  <si>
    <t>鹤子镇龙岗村黄泥塘、九牯塅、早禾塅水圳建设</t>
  </si>
  <si>
    <t>水圳140元/米</t>
  </si>
  <si>
    <t>建设黄泥塘、九牯塅、早禾塅新建水圳1072米，30*30CM</t>
  </si>
  <si>
    <t>可使127户554人实现，水田灌溉。</t>
  </si>
  <si>
    <t>49户220人</t>
  </si>
  <si>
    <t>鹤子镇棉地村公共基础照明项目</t>
  </si>
  <si>
    <t>棉地村</t>
  </si>
  <si>
    <t>盏</t>
  </si>
  <si>
    <t>3000元/盏</t>
  </si>
  <si>
    <t>棉地村安装太阳能路灯20盏</t>
  </si>
  <si>
    <t>可使66户278人受益，方便群众晚上出行。</t>
  </si>
  <si>
    <t>7户26人</t>
  </si>
  <si>
    <t>鹤子镇棉地村河背组社神迳、长坑子农田灌溉项目</t>
  </si>
  <si>
    <t>河背组社神迳、长坑子修建水圳1700米，30*30CM</t>
  </si>
  <si>
    <t>可使62户282人实现户均增收600元以上。</t>
  </si>
  <si>
    <t>鹤子镇杨功村槐树坝、牛登下、石光脑水圳建设</t>
  </si>
  <si>
    <t>杨功村</t>
  </si>
  <si>
    <t>槐树坝、牛登下、石光脑新建水圳1143米，30*30CM</t>
  </si>
  <si>
    <t>可使229户1404人实现，水田灌溉、排水受益。</t>
  </si>
  <si>
    <t>65户292人</t>
  </si>
  <si>
    <t>鹤子镇杨功村和树背水圳建设</t>
  </si>
  <si>
    <t>和树新建水圳1000米，30*30CM</t>
  </si>
  <si>
    <t>可使51户258人实现，水田灌溉、排水受益。</t>
  </si>
  <si>
    <t>19户86人</t>
  </si>
  <si>
    <t>鹤子镇油蔡村公共基础照明工程</t>
  </si>
  <si>
    <t>油蔡村</t>
  </si>
  <si>
    <t>新安装太阳能路灯67盏</t>
  </si>
  <si>
    <t>可使385户1856人受益，方便群众晚上出行</t>
  </si>
  <si>
    <t>66户287人</t>
  </si>
  <si>
    <t>鹤子镇大輋村公共基础照明工程</t>
  </si>
  <si>
    <t>大輋村</t>
  </si>
  <si>
    <t>新安装太阳能路灯25盏</t>
  </si>
  <si>
    <t>可使236户1098人实现户均增收300元以上。</t>
  </si>
  <si>
    <t>35户156人</t>
  </si>
  <si>
    <t>鹤子镇大輋村大坝子、对门坝水圳建设</t>
  </si>
  <si>
    <t>大坝子、对门坝新建水圳900米，30*30CM</t>
  </si>
  <si>
    <t>可使99户622人实现户均增收600元以上。</t>
  </si>
  <si>
    <t>28户126人</t>
  </si>
  <si>
    <t>鹤子镇半迳村江下水、园岽子圳建设</t>
  </si>
  <si>
    <t>半迳村</t>
  </si>
  <si>
    <t>江下水、园岽子新建水圳1000米，30*30CM</t>
  </si>
  <si>
    <t>可使122户660人实现户均增收600元以上。</t>
  </si>
  <si>
    <t>22户99人</t>
  </si>
  <si>
    <t>鹤子镇半迳村外塅、下圳江水圳建设</t>
  </si>
  <si>
    <t>外塅、下圳江新建水圳1143米，30*30CM</t>
  </si>
  <si>
    <t>可使128户720人实现户均增收600元以上。</t>
  </si>
  <si>
    <t>39户175人</t>
  </si>
  <si>
    <t>鹤子镇阳佳村土田组水陂、水圳建设项目</t>
  </si>
  <si>
    <t>阳佳村</t>
  </si>
  <si>
    <t>2、800</t>
  </si>
  <si>
    <t>水坡2万元/座
水沟140元/米</t>
  </si>
  <si>
    <t>新建水陂2座，5*1*2米，水圳800米，30*30CM。</t>
  </si>
  <si>
    <t>可使126户558人实现户均增收1500元以上。</t>
  </si>
  <si>
    <t>21户95人</t>
  </si>
  <si>
    <t>鹤子镇阳佳村村集体经济农事服务项目</t>
  </si>
  <si>
    <t>台</t>
  </si>
  <si>
    <t>高速插秧机11.5万元/台，手扶插秧机3.3万元/台</t>
  </si>
  <si>
    <t>壮大村级集体经济 ，购买高速插秧机（方向盘式）1台，手扶插秧机（步进式）1台</t>
  </si>
  <si>
    <t>扶持壮大村级集体经济，）预计村集体经济每年增收2万元，215户966人受益</t>
  </si>
  <si>
    <t>21户67人</t>
  </si>
  <si>
    <t>鹤子镇阳佳村股份经济合作社</t>
  </si>
  <si>
    <t>鹤子镇鹤子村下圩门组基础设施建设</t>
  </si>
  <si>
    <t>立方米、个、只、盏、米、平方米</t>
  </si>
  <si>
    <t>648、8、50、2500、1000、5000</t>
  </si>
  <si>
    <t>道路硬化650元/立方米（含路基平整及垫层），垃圾池（含5桶）4850元/个，光伏路灯3000元/盏，门坪硬化60元/平方米，浆砌水沟310元/米（含盖板），土地平整10元/平方米。</t>
  </si>
  <si>
    <t>2023年12月</t>
  </si>
  <si>
    <t>硬化道路长648米（宽4.5米、厚0.18米）；搭建垃圾池8个；安装基础照明路灯50盏；硬化公共场所约2500平方米（厚10cm）；浆砌排水沟（60cm*70cm）1000米；平整庭院、荒地等土地约5000㎡，整治村庄道路杆线等，配套完善相关基础服务设施。</t>
  </si>
  <si>
    <t>可有效改善公共区域人居环境，方便群众生产生活，使156户682人受益。</t>
  </si>
  <si>
    <t>22户93人</t>
  </si>
  <si>
    <t>鹤子镇农特产品（洛神花）加工标准厂房建设工程</t>
  </si>
  <si>
    <t>1250元/平方米</t>
  </si>
  <si>
    <t>扩建洛神花、富硒大米等农特产品加工标准厂房224平方米，配套完善水电、照明等基础设施。</t>
  </si>
  <si>
    <t>可带动庭院经济发展，促进周边群众创业就业，增加村集体收入，使165户726人实现户均增600元以上。</t>
  </si>
  <si>
    <t>26户102人</t>
  </si>
  <si>
    <t>鹤子镇农特产品（洛神花）加工标准厂房设备采购</t>
  </si>
  <si>
    <t>部、套</t>
  </si>
  <si>
    <t>1、1</t>
  </si>
  <si>
    <t>产品运输升降设备21万元/部，消防设备29万元/套。</t>
  </si>
  <si>
    <t>采购成品2.5吨产品运输升降设备1部（含安装及维护等），消防设备1套（含成品水箱、泵房、管网等）。</t>
  </si>
  <si>
    <t>鹤子镇榨油坊建设</t>
  </si>
  <si>
    <t>平方米、套、立方米、米</t>
  </si>
  <si>
    <t>390、4000、8500、90、500</t>
  </si>
  <si>
    <t>车间约1500元/平方米（含水电、消防管网等），土地平整（含土方搬运）16元/平方米，喷浆护坡15元/平方米，道路硬化600元/立方米、排水沟180元/米。</t>
  </si>
  <si>
    <t>建设榨油坊390平方米；平整粮油作物晾晒场约4000平方米，喷浆护坡约8500平方米，硬化进出道路长100米、宽5m、厚0.18m共90立方米，修建30cm*40cm排水沟500米，配套完善水电、消防等基础服务设施。</t>
  </si>
  <si>
    <t>可促进粮油生产，带动农产品销售，打造本地食用油品牌，壮大村集体经济，使226户933人实现户均增500元以上。</t>
  </si>
  <si>
    <t>32户138人</t>
  </si>
  <si>
    <t>鹤子镇鹤子村马山潭河滩整治工程</t>
  </si>
  <si>
    <t>平方米、米、座、盏、个</t>
  </si>
  <si>
    <t>4450、400、800、200、800、500、2、32、50</t>
  </si>
  <si>
    <t>土地平整10元/平方米（含填方），台阶310元/米，护坡170元/米，挡土墙340元/米，水沟180元/米，72元/平方米，公厕6万元/座，光伏路灯2500元/盏，垃圾分类桶550元/个。</t>
  </si>
  <si>
    <t>河滩地平整（含垫层）约4450平方米，浆砌石台阶累计约400米，石砌护坡约800米、挡土墙约200米（高1.3米），修建0.3m*0.4m排水沟约800米，公共区域硬化约500平方米（厚12cm），建设简易公厕2座，安装基础照明路灯32盏、垃圾分类连体桶50个，完善相关基础服务设施。</t>
  </si>
  <si>
    <t>有利于消除河滩地安全隐患，改善河滩湿地生态，保护农村水环境，方便群众生产生活、带动乡村旅游，实现村集体经济年增收1万元以上，使156户707人受益。</t>
  </si>
  <si>
    <t>22户89人</t>
  </si>
  <si>
    <t>榨油坊机械及农产品包装设备采购</t>
  </si>
  <si>
    <t>1、3</t>
  </si>
  <si>
    <t>榨油坊产品运输升降设备约15万元/部，榨油生产线设备约23万元/套，灌装设备约1.5万元/套、包装设备5000元/套。</t>
  </si>
  <si>
    <t>榨油坊安装产品运输升降设备1部，购置自动化榨油生产线设备1套，灌装设备1套，真空包装设备1套等。</t>
  </si>
  <si>
    <t>可促进粮油生产，带动农产品加工销售，增加农民收入，壮大村集体经济，使166户750人实现户均增500元以上。</t>
  </si>
  <si>
    <t>23户92人</t>
  </si>
  <si>
    <t>鹤子镇新围村安置点设施维修和公共基础照明设施建设项目</t>
  </si>
  <si>
    <t>米、平方米、盏</t>
  </si>
  <si>
    <t>120、100、15</t>
  </si>
  <si>
    <t>排水沟200元/米、混凝土门坪硬化110元/平方米、路灯3000元/盏</t>
  </si>
  <si>
    <t>修建排水沟120米（40cm*30cm），硬化入户门坪100㎡，安装路灯15盏等。</t>
  </si>
  <si>
    <t>可有效改善搬迁户人居环境，方便周边群众生产生活，使65户291人实现户均增收200元以上，其中脱贫户12户。</t>
  </si>
  <si>
    <t>22户103人</t>
  </si>
  <si>
    <t>鹤子镇搬迁公共基础照明工程</t>
  </si>
  <si>
    <t>油蔡</t>
  </si>
  <si>
    <t>路灯3000元/盏</t>
  </si>
  <si>
    <t>新安装太阳能路灯33盏</t>
  </si>
  <si>
    <t>鹤子镇龙岗村集体经济厂房建设</t>
  </si>
  <si>
    <t>1600元/平方米</t>
  </si>
  <si>
    <t>建设村集体厂房312.5平方米，配套完善水电、消防等基础服务设施。</t>
  </si>
  <si>
    <t>可促进粮油生产，带动农产品销售，打造本地食用油品牌，壮大村集体经济，使226户933人实现户均增600元以上。</t>
  </si>
  <si>
    <t>组织部、农业农村局</t>
  </si>
  <si>
    <t>鹤子镇新围村人居环境提升建设</t>
  </si>
  <si>
    <t>平方米、米、盏</t>
  </si>
  <si>
    <t>2200平方米、50米、150平方米、60米、12盏。</t>
  </si>
  <si>
    <t>平整场地10元/平方米，道路硬化360元/米，门坪硬化72元/平方米，石砌护坡260元/米，路灯2800元/盏。</t>
  </si>
  <si>
    <t>平整公共场地2200平方米，硬化道路50米（宽4m、厚15cm），硬化公共门坪约150平方米（厚15cm），浆砌护坡60米（斜坡约1.5m）、安装基础照明路灯12盏。</t>
  </si>
  <si>
    <t>可改善村庄公共区域人居环境，使76户312人受益，其中脱贫困户11户31人</t>
  </si>
  <si>
    <t>11户31人</t>
  </si>
  <si>
    <t>鹤子镇龙岗村集体经济厂房基础设施建设</t>
  </si>
  <si>
    <t>平方米、米</t>
  </si>
  <si>
    <t>500、200</t>
  </si>
  <si>
    <t>混凝土硬化108元/平方米、排水沟180元/米</t>
  </si>
  <si>
    <t>硬化村集体厂房进出道路及门坪500平方米（厚0.18米），修建排水沟约200米</t>
  </si>
  <si>
    <t>可方便周边群众生产生活，带创业就业，壮大村集体经济，增加农民收入。使96户432人实现户均增400元以上。</t>
  </si>
  <si>
    <t>11户38人</t>
  </si>
  <si>
    <t>孔田镇和务村农田水利设施建设工程</t>
  </si>
  <si>
    <t>孔田镇</t>
  </si>
  <si>
    <t>和务村</t>
  </si>
  <si>
    <t>朵子组、店上组40*40农田水圳建设2350米</t>
  </si>
  <si>
    <t>建设2350米水圳，可使73户318人增加300元收入，其中脱贫户35人受益</t>
  </si>
  <si>
    <t>7户35人</t>
  </si>
  <si>
    <t>孔田镇人民政府</t>
  </si>
  <si>
    <t>孔田镇和务村村集体经济农事服务项目</t>
  </si>
  <si>
    <t>翻耕机1台140000元，收割机1台190000元</t>
  </si>
  <si>
    <t>壮大村级集体经济 ，久保田854型翻耕机，久保田收割机CX108带驾驶室。</t>
  </si>
  <si>
    <t>扶持壮大村级集体经济，预计村集体经济每年增收5万元，623户3295人受益</t>
  </si>
  <si>
    <t>92户418人</t>
  </si>
  <si>
    <t>孔田镇和务村股份经济合作社</t>
  </si>
  <si>
    <t>孔田镇和务村富硒脐橙产业基地</t>
  </si>
  <si>
    <t>株、平方</t>
  </si>
  <si>
    <t>305、15、1300</t>
  </si>
  <si>
    <t>脐橙400元/株、碧根果8公分苗木1000元/株、防虫网25元/平方</t>
  </si>
  <si>
    <t>四年以上大树305株，碧根果8cm以上15株，防虫网棚1300平方米</t>
  </si>
  <si>
    <t>建设和务村10亩产业基地，可使106户400人增加600元收入，其中脱贫户62人受益</t>
  </si>
  <si>
    <t>15户62人</t>
  </si>
  <si>
    <t>孔田镇和务村公共基础照明</t>
  </si>
  <si>
    <t>农村公共照明，和务村安装太阳能路灯10盏</t>
  </si>
  <si>
    <t>可使85户371人受益，其中脱贫户12户57人，方便群众晚上出行</t>
  </si>
  <si>
    <t>12户57人</t>
  </si>
  <si>
    <t>孔田镇上魏村村集体农事服务项目</t>
  </si>
  <si>
    <t>上魏村</t>
  </si>
  <si>
    <t>插秧机1台120000元，收割机1台190000元，旋耕机140000元</t>
  </si>
  <si>
    <t>壮大村级集体经济 ，久保田高速插秧机6CMD，久保田收割机CX108带驾驶室，75马力履带式旋耕机。</t>
  </si>
  <si>
    <t>孔田镇上魏村股份经济合作社</t>
  </si>
  <si>
    <t>孔田镇上魏村雷公坝至长寿桥道路改造工程</t>
  </si>
  <si>
    <t>公里</t>
  </si>
  <si>
    <t>道路硬化30万元/公里</t>
  </si>
  <si>
    <t>上魏村雷公坝至长寿桥道路硬化1.73公里，宽3.5米，厚18厘米</t>
  </si>
  <si>
    <t>建设1.8公里村组道路，可使57户249人受益，其中脱贫户32人受益</t>
  </si>
  <si>
    <t>5户32人</t>
  </si>
  <si>
    <t>孔田镇上魏村公共基础照明</t>
  </si>
  <si>
    <t>农村公共照明，上魏村安装太阳能路灯10盏</t>
  </si>
  <si>
    <t>可使96户420人受益，其中脱贫户13户66人，方便群众晚上出行</t>
  </si>
  <si>
    <t>13户66人</t>
  </si>
  <si>
    <t>孔田镇下魏村农田水利设施建设工程</t>
  </si>
  <si>
    <t>下魏村</t>
  </si>
  <si>
    <t>375元/米</t>
  </si>
  <si>
    <t>50*60水1520m</t>
  </si>
  <si>
    <t>建设水渠，可使351户1342人增加300元收入，其中脱贫户30户169人受益</t>
  </si>
  <si>
    <t>30户169人</t>
  </si>
  <si>
    <t>孔田镇下魏基础设施建设工程</t>
  </si>
  <si>
    <t>米、平方米</t>
  </si>
  <si>
    <t>300、1550</t>
  </si>
  <si>
    <t>道路硬化30万元/公里、门坪便道硬化200元/平方米</t>
  </si>
  <si>
    <t>下魏村村组道路建设300米、宽3.5米、厚0.18米，10厘米厚门坪便道硬化1550平方米</t>
  </si>
  <si>
    <t>建设300米村组道路、1775平方米门坪便道，护栏260米，使403户1642人受益，其中脱贫户45户273人受益</t>
  </si>
  <si>
    <t>45户273人</t>
  </si>
  <si>
    <t>孔田镇下魏村公共基础照明</t>
  </si>
  <si>
    <t>农村公共照明，下魏村安装太阳能路灯10盏</t>
  </si>
  <si>
    <t>可使77户395人受益，其中脱贫户15户86人，方便群众晚上出行</t>
  </si>
  <si>
    <t>15户86人</t>
  </si>
  <si>
    <t>孔田镇太平村富硒碧根果产业基地</t>
  </si>
  <si>
    <t>太平村</t>
  </si>
  <si>
    <t>株、亩</t>
  </si>
  <si>
    <t>78、11</t>
  </si>
  <si>
    <t>8公分苗木1000元/株，场地清理及基础设施综合单价2000元/亩，挖穴、肥料、人工等</t>
  </si>
  <si>
    <t>种植8公分碧根果78株，总占地面积11亩</t>
  </si>
  <si>
    <t>建设太平村10亩产业基地，可使40户260人增加600元收入，其中脱贫户87人受益</t>
  </si>
  <si>
    <t>15户87人</t>
  </si>
  <si>
    <t>孔田镇太平村村集体经济农事服务项目</t>
  </si>
  <si>
    <t>17万元/台</t>
  </si>
  <si>
    <t>壮大村级集体经济 ，购买机器 久保田翻耕机（854型号），</t>
  </si>
  <si>
    <t>扶持壮大村级集体经济，预计村集体经济每年增收5万元，325户1822人受益</t>
  </si>
  <si>
    <t>21户215人</t>
  </si>
  <si>
    <t>孔田镇太平村股份经济合作社</t>
  </si>
  <si>
    <t>孔田镇太平村公共基础照明</t>
  </si>
  <si>
    <t>农村公共照明，太平村安装太阳能路灯10盏</t>
  </si>
  <si>
    <t>可使63户311人受益，其中脱贫户12户78人，方便群众晚上出行</t>
  </si>
  <si>
    <t>12户78人</t>
  </si>
  <si>
    <t>孔田镇下河村长陂农田水利设施建设工程</t>
  </si>
  <si>
    <t>下河村</t>
  </si>
  <si>
    <t>下河村长陂40*40农田水圳建设1350米</t>
  </si>
  <si>
    <t>建设1350米水圳，可使130户573人增加400元收入，其中脱贫户52人受益</t>
  </si>
  <si>
    <t>11户52人</t>
  </si>
  <si>
    <t>孔田镇下河村公共基础照明</t>
  </si>
  <si>
    <t>农村公共照明，下河村安装太阳能路灯10盏</t>
  </si>
  <si>
    <t>可使55户324人受益，其中脱贫户7户48人，方便群众晚上出行</t>
  </si>
  <si>
    <t>7户48人</t>
  </si>
  <si>
    <t>孔田镇下龙村村集体经济农事服务项目</t>
  </si>
  <si>
    <t>下龙村</t>
  </si>
  <si>
    <t>翻耕机1台60000元，插秧机1台110000元，收割机1台100000元</t>
  </si>
  <si>
    <t>壮大村级集体经济 ，购买翻耕机1台，插秧机1台，收割机1台</t>
  </si>
  <si>
    <t>扶持壮大村级集体经济，）预计村集体经济每年增收13万元，300户1600人受益</t>
  </si>
  <si>
    <t>77户353人</t>
  </si>
  <si>
    <t>孔田镇下龙村股份经济合作社</t>
  </si>
  <si>
    <t>孔田镇下龙村公共基础照明</t>
  </si>
  <si>
    <t>农村公共照明，下龙村安装太阳能路灯10盏</t>
  </si>
  <si>
    <t>孔田镇上寨村排污水沟建设</t>
  </si>
  <si>
    <t>上寨村</t>
  </si>
  <si>
    <t xml:space="preserve">米 </t>
  </si>
  <si>
    <t>水沟200元/米</t>
  </si>
  <si>
    <t>新建居民区0.4*0.4米排污水沟1350米</t>
  </si>
  <si>
    <t>可使185户640人改善污水处理，提高人居环境舒适度</t>
  </si>
  <si>
    <t>29户117人</t>
  </si>
  <si>
    <t>孔田镇上寨村公共基础照明</t>
  </si>
  <si>
    <t>农村公共照明，上寨村安装太阳能路灯10盏</t>
  </si>
  <si>
    <t>可使71户366人受益，其中脱贫户15户81人，方便群众晚上出行</t>
  </si>
  <si>
    <t>15户81人</t>
  </si>
  <si>
    <t>孔田镇新塘村村集体经济农事服务项目</t>
  </si>
  <si>
    <t>新塘村</t>
  </si>
  <si>
    <t>插秧机1台120000元，收割机1台150000元，</t>
  </si>
  <si>
    <t>壮大村级集体经济 ，久保田高速插秧机6CMD，久保田收割机CX108带驾驶室</t>
  </si>
  <si>
    <t>扶持壮大村级集体经济，）预计村集体经济每年增收6万元，558户2795人受益</t>
  </si>
  <si>
    <t>80户318人</t>
  </si>
  <si>
    <t>孔田镇新塘村股份经济合作社</t>
  </si>
  <si>
    <t>孔田镇新塘村公共基础照明</t>
  </si>
  <si>
    <t>农村公共照明，新塘村安装太阳能路灯10盏</t>
  </si>
  <si>
    <t>可使43户253人受益，其中脱贫户9户51人，方便群众晚上出行</t>
  </si>
  <si>
    <t>9户51人</t>
  </si>
  <si>
    <t>孔田镇长富村农田水利设施建设工程</t>
  </si>
  <si>
    <t>长富村</t>
  </si>
  <si>
    <t>7、520、10.5</t>
  </si>
  <si>
    <t>40*40水渠200元/米、30*30水渠160元/米、水陂8133元/米</t>
  </si>
  <si>
    <t>长富村40*40水渠7米;30*30水渠520米;水陂1座（10.5m*0.55m*1.5m)</t>
  </si>
  <si>
    <t>建设500米水圳、10米水坝，可使113户394人增加300元收入，其中脱贫户65人受益</t>
  </si>
  <si>
    <t>15户65人</t>
  </si>
  <si>
    <t>孔田镇长富村公共基础照明</t>
  </si>
  <si>
    <t>农村公共照明，长富村安装太阳能路灯10盏</t>
  </si>
  <si>
    <t>可使84户422人受益，其中脱贫户16户87人，方便群众晚上出行</t>
  </si>
  <si>
    <t>16户87人</t>
  </si>
  <si>
    <t>孔田镇孔田村跃进组农田水利设施建设工程</t>
  </si>
  <si>
    <t>孔田村</t>
  </si>
  <si>
    <t>930、4</t>
  </si>
  <si>
    <t>水渠160元/米、水陂5300元/米</t>
  </si>
  <si>
    <t>孔田村30*30水渠930米，水陂1座（4m*1.1m*1.2m)</t>
  </si>
  <si>
    <t>建设850米水渠，可使42户231人增加300元收入，其中脱贫户36人受益</t>
  </si>
  <si>
    <t>8户36人</t>
  </si>
  <si>
    <t>孔田镇孔田村公共基础照明</t>
  </si>
  <si>
    <t>农村公共照明，孔田村安装太阳能路灯10盏</t>
  </si>
  <si>
    <t>可使37户212人受益，其中脱贫户5户27人，方便群众晚上出行</t>
  </si>
  <si>
    <t>5户27人</t>
  </si>
  <si>
    <t>孔田镇高屋村村集体经济农事服务项目</t>
  </si>
  <si>
    <t>高屋村</t>
  </si>
  <si>
    <t>翻耕机1台20000元，收割机1台40000元，插秧机110000元</t>
  </si>
  <si>
    <t>壮大村级集体经济 ，购买久保田高速翻耕机，插秧机，收割机各1台。</t>
  </si>
  <si>
    <t>扶持壮大村级集体经济，预计村集体经济每年增收5万元，313户1543人受益</t>
  </si>
  <si>
    <t>42户194人</t>
  </si>
  <si>
    <t>孔田镇高屋村股份经济合作社</t>
  </si>
  <si>
    <t>孔田镇高屋村公共基础照明</t>
  </si>
  <si>
    <t>农村公共照明，高屋村安装太阳能路灯10盏</t>
  </si>
  <si>
    <t>可使58户335人受益，其中脱贫户11户57人，方便群众晚上出行</t>
  </si>
  <si>
    <t>11户57人</t>
  </si>
  <si>
    <t>孔田镇社山村排污水沟建设</t>
  </si>
  <si>
    <t>社山村</t>
  </si>
  <si>
    <t>排污水沟200元/米</t>
  </si>
  <si>
    <t>新建居民区排污水沟850米，0.4*0.4米</t>
  </si>
  <si>
    <t>可使181户634人改善污水处理，提高人居环境舒适度</t>
  </si>
  <si>
    <t>24户106人</t>
  </si>
  <si>
    <t>孔田镇社山村公共基础照明</t>
  </si>
  <si>
    <t>农村公共照明，社山村安装太阳能路灯10盏</t>
  </si>
  <si>
    <t>可使42户232人受益，其中脱贫户9户55人，方便群众晚上出行</t>
  </si>
  <si>
    <t>9户55人</t>
  </si>
  <si>
    <t>孔田镇太平村坳下组碧根果项目</t>
  </si>
  <si>
    <t>太平村坳下组</t>
  </si>
  <si>
    <t>54、8</t>
  </si>
  <si>
    <t>种植8公分碧根果54株，约8亩</t>
  </si>
  <si>
    <t>碧根果种植54株，可使28户182人增加600元收入，其中脱贫户60人受益</t>
  </si>
  <si>
    <t>10户60人</t>
  </si>
  <si>
    <t>青创小镇森林学院基础设施配套项目</t>
  </si>
  <si>
    <t>平方米、盏、立方米</t>
  </si>
  <si>
    <t>1750平方米、3500平方米、800平方米、360平方米、30盏、120平方米、2000平方米、1050立方米</t>
  </si>
  <si>
    <t>水泥路面99元/平方米，产业道路70元/平方米，硬化门坪80元/平方米，运输道路110元/平方米，路灯3000元/盏，养殖小道60元/平方米，防护林25元/平方米、挡土墙220元/立方米。</t>
  </si>
  <si>
    <t>新建3.5米宽、0.18米厚、0.5公里长水泥路面计1750平方米，3.5米宽产业道路1公里计3500平方米，硬化门坪800平方米，1.2米宽果园运输道路360平方米，路灯30盏，鱼塘养殖小道120平方米，农田山体防护林2000平方米、果园山体挡土墙1050立方米。</t>
  </si>
  <si>
    <t>可带动63户385人相关行业发展，解决村民直接就业11人，间接就业78人，（其中脱贫户16户102人），实现户均增收3200元以上</t>
  </si>
  <si>
    <t>16户102人</t>
  </si>
  <si>
    <t>鸵鸟特种养殖建设项目</t>
  </si>
  <si>
    <t>平方米、米、只</t>
  </si>
  <si>
    <t>200、90、80</t>
  </si>
  <si>
    <t>生产用房建设675元/平方米，水电配套设施50元/米，种苗购置1500元/只</t>
  </si>
  <si>
    <t>养殖生产用房200平方米，水电配套设施900米，种苗购置80只。</t>
  </si>
  <si>
    <t>可带动15户101人相关行业发展，解决村民直接就业6人，间接就业45人，（其中脱贫户5户32人），实现户均增收2200元以上</t>
  </si>
  <si>
    <t>南乡吊酒标准化建设项目</t>
  </si>
  <si>
    <t>平方米、项</t>
  </si>
  <si>
    <t>280平方米、200平方米、项</t>
  </si>
  <si>
    <t>改建生产用房800元/平方米，硬化门坪80元/平方米，水电设施5万元/项。</t>
  </si>
  <si>
    <t>改建生产用房280平方米，硬化门坪200平方米，完善水电配套基础设施1项。</t>
  </si>
  <si>
    <t>可带动18户92人相关行业发展，解决村民直接就业4人，间接就业22人，（其中脱贫户5户26人），实现户均增收2100元以上</t>
  </si>
  <si>
    <t>5户26人</t>
  </si>
  <si>
    <t>南乡大堂特色餐饮扶持项目</t>
  </si>
  <si>
    <t>万元</t>
  </si>
  <si>
    <t>7户</t>
  </si>
  <si>
    <t>5万元/户</t>
  </si>
  <si>
    <t>按5万元/户的奖补标准，扶持7户具有一技之长的农户发展南乡大堂特色餐饮服务，主要内容是完善道路、门坪铺装、排水、排污设施，形成大堂美食一条街。</t>
  </si>
  <si>
    <t>可带动22户131人相关行业发展，解决村民直接就业20人，间接就业36人，（其中脱贫户7户36人），实现户均增收5800元以上</t>
  </si>
  <si>
    <t>7户36人</t>
  </si>
  <si>
    <t>孔田镇和务村拦水坝工程</t>
  </si>
  <si>
    <t>21米</t>
  </si>
  <si>
    <t>0.9万元/米</t>
  </si>
  <si>
    <t>修建水坝1座，宽度21米、高度2米、厚度1.5米。</t>
  </si>
  <si>
    <t>可带动76户452人相关行业发展，解决村民直接就业16人，间接就业32人，（其中脱贫户34户202人），实现户均增收1500元以上</t>
  </si>
  <si>
    <t>34户202人</t>
  </si>
  <si>
    <t>上寨村安置点设施维修项目</t>
  </si>
  <si>
    <t>座、平方、套</t>
  </si>
  <si>
    <t>22、820、22</t>
  </si>
  <si>
    <t>化粪池维修850元/座，屋顶维修80元/平方，门窗维修714元/套，</t>
  </si>
  <si>
    <t>上寨易地搬迁安置点及保障房22座化粪池维修1.87万元。22套安置点用房房屋屋顶，其中包含8套50平方，14套30平米，总计820平方维修6.56万元。22套保障门窗维修1.57万元。</t>
  </si>
  <si>
    <t>维修加固房屋安全，保障22户106人易地搬迁住房安全，保障基本生产生活</t>
  </si>
  <si>
    <t>1</t>
  </si>
  <si>
    <t>22</t>
  </si>
  <si>
    <t>106</t>
  </si>
  <si>
    <t>22户106人</t>
  </si>
  <si>
    <t>太平村安置点设施维修项目</t>
  </si>
  <si>
    <t>座、套、平方、盏、米、根</t>
  </si>
  <si>
    <t>18、18、840、20、300、20</t>
  </si>
  <si>
    <t>化粪池维修850元/座，门窗维修714元/套，屋顶维修80元/平方，路灯3000元/盏，杆线整治电缆36元/米，电线杆1580元/根。</t>
  </si>
  <si>
    <t>太平易地搬迁安置点及保障房18座化粪池维修总计1.53万元。18套安置点用房门窗维修1.28万元。18套保障房房屋屋顶防漏维修，其中包括12套50平方，6套40个平方，总计840平方。4.路灯20盏（包括孔田中心镇安置点），.杆线整治（含中心镇安置点)：电缆300米，电线杆20根，。</t>
  </si>
  <si>
    <t>维修加固房屋安全，保障18户76人易地搬迁住房安全，保障基本生产生活</t>
  </si>
  <si>
    <t>23户56人</t>
  </si>
  <si>
    <t>孔田镇高屋村庄下组、围下组水渠建设</t>
  </si>
  <si>
    <t>500米</t>
  </si>
  <si>
    <t>200元/米</t>
  </si>
  <si>
    <t>高屋村庄下组、围下组40*40水渠建设约500米</t>
  </si>
  <si>
    <t>可解决110户农田灌溉问题</t>
  </si>
  <si>
    <t>17户73人</t>
  </si>
  <si>
    <t>三百山镇符山村公共照明项目</t>
  </si>
  <si>
    <t>三百山镇</t>
  </si>
  <si>
    <t>符山村</t>
  </si>
  <si>
    <t>农村公共照明，路灯安装150盏</t>
  </si>
  <si>
    <t>可使282户1480人受益，其中脱贫户64户256人。方便群众晚上出行</t>
  </si>
  <si>
    <t>64户256人</t>
  </si>
  <si>
    <t>三百山镇人民政府</t>
  </si>
  <si>
    <t>三百山镇符山村新建进村主干道</t>
  </si>
  <si>
    <t>30万/公里</t>
  </si>
  <si>
    <t>山背组进村主干道933米*3.5*0.18</t>
  </si>
  <si>
    <t>可使282户1480人受益，其中脱贫户64户256人。方便群众出行</t>
  </si>
  <si>
    <t>三百山镇符山村集体经济农事服务项目</t>
  </si>
  <si>
    <t>12万/台</t>
  </si>
  <si>
    <t>壮大村级集体经济 ，购买高速插秧机1台</t>
  </si>
  <si>
    <t>扶持壮大村级集体经济，预计村集体经济每年增收1万元，受益1480人</t>
  </si>
  <si>
    <t>三百山镇符山村股份经济合作社</t>
  </si>
  <si>
    <t>三百山镇符山村过桥垄组和古坑新建水陂和水渠</t>
  </si>
  <si>
    <t>符山村过桥垄组和古坑</t>
  </si>
  <si>
    <t>水陂1座、水渠625米</t>
  </si>
  <si>
    <t>水陂50000元/座；水沟160元/米</t>
  </si>
  <si>
    <t>过桥垄组和古坑新建水陂1座5*1*1.5米和水渠625米,0.3*0.3米</t>
  </si>
  <si>
    <t>可使165户800人实现户均增收150元以上，其中脱贫户45户。解决30亩农田灌溉问题</t>
  </si>
  <si>
    <t>45户210人</t>
  </si>
  <si>
    <t>三百山镇虎岗村村集体经济农事服务项目</t>
  </si>
  <si>
    <t>虎岗村</t>
  </si>
  <si>
    <t>收割机20万/台，翻耕机10万/台</t>
  </si>
  <si>
    <t>壮大村级集体经济 ，购买752翻耕机1台，CX108收割机1台</t>
  </si>
  <si>
    <t>扶持壮大村级集体经济，预计村集体经济每年增收3万元，3307人受益</t>
  </si>
  <si>
    <t>108户516人</t>
  </si>
  <si>
    <t>三百山镇虎岗村股份经济合作社</t>
  </si>
  <si>
    <t>三百山镇黄柏村老屋下道路硬化建设</t>
  </si>
  <si>
    <t>黄柏村老屋下组</t>
  </si>
  <si>
    <t>道路硬化30万/公里</t>
  </si>
  <si>
    <t>道路硬化长330米宽3.5米厚18公分</t>
  </si>
  <si>
    <t>79户286人受益，其中脱脱贫户14户49人。</t>
  </si>
  <si>
    <t>14户49人</t>
  </si>
  <si>
    <t>三百山镇黄柏村田寮下桥梁建设</t>
  </si>
  <si>
    <t>黄柏村田寮下组</t>
  </si>
  <si>
    <t>座</t>
  </si>
  <si>
    <t>14万元/座</t>
  </si>
  <si>
    <t>桥面长6米宽4.5米</t>
  </si>
  <si>
    <t>102户870人受益，其中脱脱贫户26户103人。</t>
  </si>
  <si>
    <t>26户103人</t>
  </si>
  <si>
    <t>三百山镇黄柏村公共基础照明项目</t>
  </si>
  <si>
    <t>黄柏村</t>
  </si>
  <si>
    <t>农村公共照明，路灯安装20盏</t>
  </si>
  <si>
    <t>462户2621人受益，其中脱脱贫户88户。方便群众晚上出行</t>
  </si>
  <si>
    <t>88户365人</t>
  </si>
  <si>
    <t>三百山镇咀下村集体经济农事服务项目</t>
  </si>
  <si>
    <t>咀下村</t>
  </si>
  <si>
    <t>20.4万/台</t>
  </si>
  <si>
    <t>壮大村级集体经济 ，购买收割机1台</t>
  </si>
  <si>
    <t>扶持壮大村级集体经济，预计村集体经济每年增收2万元，受益1921人</t>
  </si>
  <si>
    <t>62户256人</t>
  </si>
  <si>
    <t>三百山镇咀下村股份经济合作社</t>
  </si>
  <si>
    <t>三百山镇咀下村公共基础照明项目</t>
  </si>
  <si>
    <t>咀下村大窝、上黄屋</t>
  </si>
  <si>
    <t>农村公共照明，路灯安装32盏</t>
  </si>
  <si>
    <t>可使165户613人受益，其中脱贫户36户134人。方便群众晚上出行</t>
  </si>
  <si>
    <t>36户134人</t>
  </si>
  <si>
    <t>三百山镇梅屋村基础照明项目</t>
  </si>
  <si>
    <t>梅屋村</t>
  </si>
  <si>
    <t>市级重点帮扶村</t>
  </si>
  <si>
    <t>农村基础照明，路灯安装50盏</t>
  </si>
  <si>
    <t>可使288户1440人受益，其中脱贫户41户185人。方便群众晚上出行</t>
  </si>
  <si>
    <t>41户185人</t>
  </si>
  <si>
    <t>三百山镇梅屋村上岗组朝对坑供水点设施建设项目</t>
  </si>
  <si>
    <t>梅屋村上岗组</t>
  </si>
  <si>
    <t>蓄水池1座，水管870米</t>
  </si>
  <si>
    <t>蓄水池10万元/座、管材62.6/米</t>
  </si>
  <si>
    <t>梅屋村上岗供水点蓄水池1座10万元，水管铺设870米</t>
  </si>
  <si>
    <t>可使62户365人受益，改善群众饮水质量。</t>
  </si>
  <si>
    <t>12户58人</t>
  </si>
  <si>
    <t>三百山镇梅屋村上岗组改建通组道路2条</t>
  </si>
  <si>
    <t>400元/米</t>
  </si>
  <si>
    <t>改建梅屋村上岗组改建通组道路宽3.5米*厚0.1米*长200米</t>
  </si>
  <si>
    <t>可使65户325人解决 道路出行难题</t>
  </si>
  <si>
    <t>9户45人</t>
  </si>
  <si>
    <t>三百山镇梅屋村深坵组新建通组道路</t>
  </si>
  <si>
    <t>梅屋村深坵组</t>
  </si>
  <si>
    <t>33万/公里</t>
  </si>
  <si>
    <t>新建梅屋村深坵通组道路宽4米*厚0.18米*长350米</t>
  </si>
  <si>
    <t>可使17户85人解决 道路出行难题</t>
  </si>
  <si>
    <t>4户20人</t>
  </si>
  <si>
    <t>三百山镇唐屋村大丁背和水口背新建水渠</t>
  </si>
  <si>
    <t>唐屋村大丁背和水口背</t>
  </si>
  <si>
    <t>水沟160元/米</t>
  </si>
  <si>
    <t>唐屋村大丁背和水口背水沟1800米，30*30CM</t>
  </si>
  <si>
    <t>可使252户1530人实现户均增收261元以上，其中脱贫户45户。解决286亩农田灌溉问题</t>
  </si>
  <si>
    <t>45户232人</t>
  </si>
  <si>
    <t>三百山镇唐屋村水口背河东坑小桥扩建</t>
  </si>
  <si>
    <t>唐屋村水口背</t>
  </si>
  <si>
    <t>4000元/米</t>
  </si>
  <si>
    <t>唐屋村水口背河东坑小桥扩建，双边扩建1米，共15米</t>
  </si>
  <si>
    <t>可使23户96人实现户均增收300元以上。</t>
  </si>
  <si>
    <t>4户18人</t>
  </si>
  <si>
    <t>三百山镇唐屋村水口背大丁背新围下组新建水陂和水渠</t>
  </si>
  <si>
    <t>唐屋村水口背大丁背新围下组</t>
  </si>
  <si>
    <t>座/米</t>
  </si>
  <si>
    <t>2座水陂/975米水渠</t>
  </si>
  <si>
    <t>水陂20000元/座，水渠350元/米</t>
  </si>
  <si>
    <t>水口背大丁背新围下组新建水陂两座，6*1*1；水渠975米*1米*0.8米</t>
  </si>
  <si>
    <t>可使182户942人实现户均增收300元以上，其中脱贫户62户。解决115亩农田灌溉问题</t>
  </si>
  <si>
    <t>62户302人</t>
  </si>
  <si>
    <t>三百山镇唐屋村水务新村道路硬化</t>
  </si>
  <si>
    <t>唐屋村水务新村</t>
  </si>
  <si>
    <t>250元／米</t>
  </si>
  <si>
    <t>道路硬化4*60米</t>
  </si>
  <si>
    <t>方便48户261人出行。</t>
  </si>
  <si>
    <t>6户26人</t>
  </si>
  <si>
    <t>三百山镇唐屋公共照明项目</t>
  </si>
  <si>
    <t>唐屋村各小组</t>
  </si>
  <si>
    <t>农村公共照明，唐屋村老屋下组、新围下组、牌坊下组、水口背组安装太阳能路灯46盏</t>
  </si>
  <si>
    <t>可使252户1530人受益。方便群众晚上出行</t>
  </si>
  <si>
    <t>三百山镇唐屋村集体经济农事服务项目</t>
  </si>
  <si>
    <t>唐屋村</t>
  </si>
  <si>
    <t>扶持壮大村级集体经济，预计村集体经济每年增收1万元，受益1530人</t>
  </si>
  <si>
    <t>三百山镇唐屋村股份经济合作社</t>
  </si>
  <si>
    <t>三百山镇黄背村老砖厂农用环形路建设项目</t>
  </si>
  <si>
    <t>黄背村二组</t>
  </si>
  <si>
    <t>水泥硬化道路0.448公里</t>
  </si>
  <si>
    <t>水泥硬化道路446400元/公里</t>
  </si>
  <si>
    <t>黄背村老砖厂修建3.5米宽农用水泥硬化道路0.448公里</t>
  </si>
  <si>
    <t>可使105户455人受益，同时解决粮食运输与脐橙产业运输困难问题</t>
  </si>
  <si>
    <t>31户125人</t>
  </si>
  <si>
    <t>三百山镇乌石村公共基础照明</t>
  </si>
  <si>
    <t>乌石村</t>
  </si>
  <si>
    <t>农村公共照明，乌石村全村主干道路安装太阳能路灯66盏</t>
  </si>
  <si>
    <t>可使427户1847人受益。方便群众晚上出行</t>
  </si>
  <si>
    <t>75户356人</t>
  </si>
  <si>
    <t>三百山镇咀下村孙屋组、梅屋组基础设施建设工程</t>
  </si>
  <si>
    <t>是</t>
  </si>
  <si>
    <t>平方米
米</t>
  </si>
  <si>
    <t>5500
2000</t>
  </si>
  <si>
    <t>整治清理荒地40元/平方米，整治迁移电缆电线40元/米</t>
  </si>
  <si>
    <t>整治菜园、荒地5500㎡，对沿线通信电缆、网线、空中蜘蛛网线进行迁移及整治2000米。</t>
  </si>
  <si>
    <t>可使93户392人受益，其中脱贫户和三类人员20户102人。</t>
  </si>
  <si>
    <t>20户102人</t>
  </si>
  <si>
    <t>三百山镇咀下村最霞路连接线硬化工程</t>
  </si>
  <si>
    <t>200元/平方米</t>
  </si>
  <si>
    <t>硬化最霞路与村主干道连接线600平方米</t>
  </si>
  <si>
    <t>可使46户205人受益，其中脱贫户和三类人员16户62人。</t>
  </si>
  <si>
    <t>16户62人</t>
  </si>
  <si>
    <t>三百山镇咀下村咀美民宿群基础设施建设工程</t>
  </si>
  <si>
    <t>实施中</t>
  </si>
  <si>
    <t>平方米
米
平方米
米</t>
  </si>
  <si>
    <t>2345
480
5500
800</t>
  </si>
  <si>
    <t>228元/平方米；
960元/米；
79元/平方米；
200元/米</t>
  </si>
  <si>
    <t>1.新建硬化道路2345平方米；
2.新建民宿安全防护带480米；
3.环境整治5500平方米；
4.排水沟建设800米；</t>
  </si>
  <si>
    <t>可使64户254人受益，其中脱贫户和三类人员8户36人。</t>
  </si>
  <si>
    <t>三百山镇咀下村梅屋组杆线迁移</t>
  </si>
  <si>
    <t>根
米</t>
  </si>
  <si>
    <t>20、800</t>
  </si>
  <si>
    <t>6000元/根
100元/米</t>
  </si>
  <si>
    <t>对梅屋组20根高压电线杆和800米高压电线进行迁移。</t>
  </si>
  <si>
    <t>可使72户306人受益，其中脱贫户和三类人员12户43人。</t>
  </si>
  <si>
    <t>12户43人</t>
  </si>
  <si>
    <t>三百山镇咀下村梅屋组孙屋组公共基础照明项目</t>
  </si>
  <si>
    <t>梅屋组和孙屋组安装路灯70盏。</t>
  </si>
  <si>
    <t>三百山镇咀下村产业路建设工程</t>
  </si>
  <si>
    <t>2400、1750</t>
  </si>
  <si>
    <t>243.75元/平方米、120元/平方米</t>
  </si>
  <si>
    <t>新建脐橙产业硬化道路2400平方米，孙屋组新建硬化产业道路1750平方米。</t>
  </si>
  <si>
    <t>可使136户572人受益，其中脱贫户和三类人员22户95人。</t>
  </si>
  <si>
    <t>22户95人</t>
  </si>
  <si>
    <t>三百山镇咀下村道路护坡建设</t>
  </si>
  <si>
    <t>585元/平方米</t>
  </si>
  <si>
    <t>修建道路护坡1000平方</t>
  </si>
  <si>
    <t>可使33户131人受益，其中脱贫户和三类人员4户18人。</t>
  </si>
  <si>
    <t>三百山镇咀下村孙屋组桥梁建设</t>
  </si>
  <si>
    <t>20万/座</t>
  </si>
  <si>
    <t>桥面长25米，宽1.5米</t>
  </si>
  <si>
    <t>可使26户94人受益，其中脱贫户和三类人员5户18人。</t>
  </si>
  <si>
    <t>5户18人</t>
  </si>
  <si>
    <t>三百山镇安置点产业路建设项目</t>
  </si>
  <si>
    <t>23.8万/公里</t>
  </si>
  <si>
    <t>建设虎岗村蛇坑卢脚下产业路0.42公里，规格3.5米宽*0.18米厚。</t>
  </si>
  <si>
    <t>可带动102户426人发展产业，解决农资和果品运输问题(其中贫困17户)，实现户均增收2000元以上</t>
  </si>
  <si>
    <t>25户112人</t>
  </si>
  <si>
    <t>三百山镇黄柏村安置点水陂水沟及涵洞桥设施建设项目</t>
  </si>
  <si>
    <t>立方、米、座</t>
  </si>
  <si>
    <t>33、120、1</t>
  </si>
  <si>
    <t>水陂600元/立方，水沟165元/米、桥梁60000元/座</t>
  </si>
  <si>
    <t>新建3米宽拦水陂一座33立方、水沟120米；新建涵洞桥一座，长5.5米,宽3米</t>
  </si>
  <si>
    <t>可使86户284人实现户均增收150元以上，其中脱贫户33户。</t>
  </si>
  <si>
    <t>33户136</t>
  </si>
  <si>
    <t>三百山镇咀下村河道整治工程</t>
  </si>
  <si>
    <t>小道300米，河道安全护栏300米</t>
  </si>
  <si>
    <t>小道560元/米，安全护栏570元/米</t>
  </si>
  <si>
    <t>新建小道300米，小道宽3米，厚0.15米；建设河道安全护栏300米</t>
  </si>
  <si>
    <t>改善农业生产条件，保护水系生态，受益群众86户农户（其中脱贫户15户）。</t>
  </si>
  <si>
    <t>10户32人</t>
  </si>
  <si>
    <t>县领导挂点</t>
  </si>
  <si>
    <t>三百山镇咀下村产业道路建设</t>
  </si>
  <si>
    <t>1075平方米</t>
  </si>
  <si>
    <t>243元/平方米</t>
  </si>
  <si>
    <t>建设产业道路1075平方</t>
  </si>
  <si>
    <t>可使45户182人受益，其中脱贫户和三类人员8户</t>
  </si>
  <si>
    <t>8户30人</t>
  </si>
  <si>
    <t>三百山镇振兴工坊基础设施扶持项目</t>
  </si>
  <si>
    <t>400平方米</t>
  </si>
  <si>
    <t>1000元/平方米</t>
  </si>
  <si>
    <t>扶持三百山镇振兴工坊基础设施建设400平方米</t>
  </si>
  <si>
    <t>1920户农户受益，其中256户脱贫户和三类人员，激发创业就业积极性。</t>
  </si>
  <si>
    <t>58户238人</t>
  </si>
  <si>
    <t>三百山镇虎岗村景下组蓄水池和管道水泵改造项目</t>
  </si>
  <si>
    <t>立方米、米、平方米</t>
  </si>
  <si>
    <t>1000米、10立方米、478平方米</t>
  </si>
  <si>
    <t>水池4000元/立方米、DN50PE管14.24元/米、水池改造及设备维修200元/平方米</t>
  </si>
  <si>
    <t>新建10立方米蓄水池，铺设1000米热水管道，水泵、龙头等设备场地改造维修478平方米</t>
  </si>
  <si>
    <t>改造基础设施，惠及虎岗、符山、咀下、梅屋四村2878户11200人，其中脱贫户301户1402人，解决水池不够、水量不足、环境差等问题</t>
  </si>
  <si>
    <t>301户1402人</t>
  </si>
  <si>
    <t>三百山镇唐屋新田河人居环境整治工程</t>
  </si>
  <si>
    <t>米、米、米</t>
  </si>
  <si>
    <t>1000、2600、1000</t>
  </si>
  <si>
    <t>190元/米、20元/米、208元/米</t>
  </si>
  <si>
    <t>小道建设约1000米，宽3米，厚0.12米；河道清理约2600米，安全护栏约1000米。</t>
  </si>
  <si>
    <t>便利村民出行，促进农业进一步发展，改善群众人居环境，惠及群众588户2941人，其中脱贫户85户371人。</t>
  </si>
  <si>
    <t>85户371人</t>
  </si>
  <si>
    <t>三百山人民政府</t>
  </si>
  <si>
    <t>三百山镇唐屋乡村振兴基础设施建设工程</t>
  </si>
  <si>
    <t>550元/米</t>
  </si>
  <si>
    <t>新建堤挡墙约1000米，河堤浆彻石上0.8米x1.5米x高1.5米，下浇筑混凝土1米高x2米宽</t>
  </si>
  <si>
    <t>可做旺人气，带动20户125人发展旅游产业，带动农特产品销售（其中脱贫户10户）</t>
  </si>
  <si>
    <t>65户351人</t>
  </si>
  <si>
    <t>镇岗乡富长村公共基础照明项目</t>
  </si>
  <si>
    <t>镇岗乡</t>
  </si>
  <si>
    <t>富长村8个组</t>
  </si>
  <si>
    <t>维修40盏，安装20盏</t>
  </si>
  <si>
    <t>安装3000元/盏；维修1000元/盏</t>
  </si>
  <si>
    <t>农村公共照明，维修路灯40盏，新装路灯20盏</t>
  </si>
  <si>
    <t>可使445户2064人受益，其中脱贫户68户286人。方便群众晚上出行</t>
  </si>
  <si>
    <t>68户286人</t>
  </si>
  <si>
    <t>镇岗乡人民政府</t>
  </si>
  <si>
    <t>镇岗乡富长村果业路建设工程</t>
  </si>
  <si>
    <t>富长村老河迳至新河迳组</t>
  </si>
  <si>
    <t>果业路平整路基10万元/公里</t>
  </si>
  <si>
    <t>土方开挖平整路基、碎石垫层宽3.5米，长1700米等</t>
  </si>
  <si>
    <t>可使135户641人实现户均增收1000元以上，其中脱贫户24户。解决1300亩果园运输问题</t>
  </si>
  <si>
    <t>24户96人</t>
  </si>
  <si>
    <t>镇岗乡镇岗村产业路建设工程</t>
  </si>
  <si>
    <t>镇岗村</t>
  </si>
  <si>
    <t>26万元/公里</t>
  </si>
  <si>
    <t>道路硬化宽3米，长654米</t>
  </si>
  <si>
    <t>可使260户1085人实现户均增收1000元以上，其中脱贫户32户。解1100亩果园运输问题</t>
  </si>
  <si>
    <t>32户107人</t>
  </si>
  <si>
    <t>镇岗乡涌水村果业产业基础设施工程</t>
  </si>
  <si>
    <t>涌水村含水尾组、阳屋组</t>
  </si>
  <si>
    <t>米、米、株</t>
  </si>
  <si>
    <t>220米、1000米、140株</t>
  </si>
  <si>
    <t>道路硬化24万/公里、林班道10万元/公里、碧根果128元/株</t>
  </si>
  <si>
    <t>硬化产业路220米（含路基）、林班道1000米、碧根果140株（含培土）。</t>
  </si>
  <si>
    <t>可使59户196 人
实现户均增收 300
元以上脱贫户 11
户38 人</t>
  </si>
  <si>
    <t>镇岗乡赖塘村果业产业基础设施工程</t>
  </si>
  <si>
    <t>赖塘村河边组、中房组</t>
  </si>
  <si>
    <t>米、株</t>
  </si>
  <si>
    <t>920米、160株</t>
  </si>
  <si>
    <t>道路硬化24万/公里、碧根果128元/株</t>
  </si>
  <si>
    <t>硬化产业路920米（含路基）、碧根果160株（含培土）。</t>
  </si>
  <si>
    <t>可使 39户 162 人
实现户均增收 300
元以上脱贫户 8
户 29人</t>
  </si>
  <si>
    <t>镇岗乡黄洞村产业果业基础设施工程</t>
  </si>
  <si>
    <t>下黄洞组</t>
  </si>
  <si>
    <t>680米、、300株</t>
  </si>
  <si>
    <t>硬化产业路680米（含路基）、碧根果300株（含培土）。</t>
  </si>
  <si>
    <t>可使 56 户 218 人
实现户均增收 300
元以上脱贫户 10
户39 人</t>
  </si>
  <si>
    <t>镇岗乡老围村江头道路建设和桥涵工程</t>
  </si>
  <si>
    <t>老围村</t>
  </si>
  <si>
    <t>米，座</t>
  </si>
  <si>
    <t>280米，90立方，110米，1座</t>
  </si>
  <si>
    <t>道路硬化26万元/公里，桥104000元/座，护栏350元/米，护坡550元/立方</t>
  </si>
  <si>
    <t>道路硬化宽3.5米，长280米；毛石浆砌护坡90立方；安全护栏110米；修复老桥1座等</t>
  </si>
  <si>
    <t>可使431户1741人其中27户113人实现户均增收400元以上。</t>
  </si>
  <si>
    <t>27户113</t>
  </si>
  <si>
    <t>镇岗乡罗山村道路硬化及水沟建设工程</t>
  </si>
  <si>
    <t>罗山村</t>
  </si>
  <si>
    <t>路400米，水沟440米</t>
  </si>
  <si>
    <t>通组路26万/公里，水沟150元/米</t>
  </si>
  <si>
    <t>改建通路400米，排水沟30*30，440米</t>
  </si>
  <si>
    <t>可使82户232人实现户均增收150元以上，其中脱贫户16户71人。</t>
  </si>
  <si>
    <t>16户71人</t>
  </si>
  <si>
    <t>镇岗乡赖塘村猪妈峡组通组路修复工程</t>
  </si>
  <si>
    <t>赖塘村猪妈峡组</t>
  </si>
  <si>
    <t>路50米，护坡50米，道路硬化100米</t>
  </si>
  <si>
    <t>修复通组路940元/米，通组路护坡500元/米，道路硬化280元/米</t>
  </si>
  <si>
    <t>修复塌方50米，混凝土护坡50米，道路硬化100米</t>
  </si>
  <si>
    <t>解决了4个村民组136户561人（脱贫户22户89人）村民出行难问题，消除了安全隐患</t>
  </si>
  <si>
    <t>镇岗乡龙安村公共照明工程</t>
  </si>
  <si>
    <t>龙安村</t>
  </si>
  <si>
    <t>安装太阳能路灯40盏</t>
  </si>
  <si>
    <t>可使386户1525人受益，其中脱贫户75户319人。方便群众晚上出行</t>
  </si>
  <si>
    <t>75户319人</t>
  </si>
  <si>
    <t>镇岗乡高峰村照明工程</t>
  </si>
  <si>
    <t>高峰村全村</t>
  </si>
  <si>
    <t>新装20盏，维修20盏</t>
  </si>
  <si>
    <t>新装3000元/盏，维修1000元/盏</t>
  </si>
  <si>
    <t>新装路灯20盏，路灯维修20盏</t>
  </si>
  <si>
    <t>可使45户230人受益，其中脱贫户5户12人，方便群众晚上出行</t>
  </si>
  <si>
    <t>5户12人</t>
  </si>
  <si>
    <t>镇岗乡黄洞村下黄洞组公共基础照明工程</t>
  </si>
  <si>
    <t>黄洞村下黄洞组</t>
  </si>
  <si>
    <t>新装路灯20盏</t>
  </si>
  <si>
    <t>可使173户783人其中脱贫户35户135人受益。方便群众晚上出行</t>
  </si>
  <si>
    <t>35户135人</t>
  </si>
  <si>
    <t>镇岗乡龙安村机耕桥建设工程</t>
  </si>
  <si>
    <t>龙安村河背组</t>
  </si>
  <si>
    <t>180000元/座</t>
  </si>
  <si>
    <t>1座机耕桥长15米，宽3.5米</t>
  </si>
  <si>
    <t>有效解决17户78人（脱贫户8户32人）交通及35亩粮田运输问题。</t>
  </si>
  <si>
    <t>镇岗乡樟溪村产业路工程</t>
  </si>
  <si>
    <t>樟溪村</t>
  </si>
  <si>
    <t>26万/公里</t>
  </si>
  <si>
    <t>新建果业路1039米</t>
  </si>
  <si>
    <t>可使受益群众84户322人 ，脱贫户21户81人增收100元。解决120亩农田灌溉问题</t>
  </si>
  <si>
    <t>21户81人</t>
  </si>
  <si>
    <t>镇岗乡高峰村污水管网整治</t>
  </si>
  <si>
    <t>新建污水管网500米</t>
  </si>
  <si>
    <t>改善村中污水处理设施，可使135户648人其中脱贫户20户72人受益</t>
  </si>
  <si>
    <t>20户72人</t>
  </si>
  <si>
    <t>镇岗乡黄洞村庭院经济建设工程</t>
  </si>
  <si>
    <t>户，亩，米</t>
  </si>
  <si>
    <t>35户，5亩，道路提升600米，排水沟1000米</t>
  </si>
  <si>
    <t>庭院种植3000元/户,庭院特色养殖4000元/户，庭院生产生活服务2000元/亩，平整综合200元/亩，道路提升300元/米，水沟150元/米，</t>
  </si>
  <si>
    <t>建设微菜园、微果园20户；庭院特色养殖10户；庭院生产生活服务5户；平整翻耕闲置菜园5亩；改造提升联户路道路630米、排水沟30*30，1000米。</t>
  </si>
  <si>
    <t>可带动52户201人发展庭院经济产业，其中贫困18户68人，实现户均增收1000元以上</t>
  </si>
  <si>
    <t>18户68人</t>
  </si>
  <si>
    <t>镇岗乡黄洞村产业路建设工程</t>
  </si>
  <si>
    <t>黄洞村</t>
  </si>
  <si>
    <t>新建果业路0.88公里</t>
  </si>
  <si>
    <t>可带动36户182人发展产业，解决农资和果品运输问题，（其中脱贫户12户），实现户均增收1400元以上</t>
  </si>
  <si>
    <t>12户41人</t>
  </si>
  <si>
    <t>镇岗乡农事服务项目</t>
  </si>
  <si>
    <t>各村</t>
  </si>
  <si>
    <t>高速插秧机10万元/台，手扶插秧机2.65万元/台</t>
  </si>
  <si>
    <t>发展壮大村级集体经济，高速插秧机2台、手扶插秧机4台</t>
  </si>
  <si>
    <t>壮大村集体经济，每年增收5万元，353户1056人受益</t>
  </si>
  <si>
    <t>43户223人</t>
  </si>
  <si>
    <t>镇岗供销合作社</t>
  </si>
  <si>
    <t>镇岗乡樟溪村乡村旅游基础设施项目</t>
  </si>
  <si>
    <t>樟溪村秧脚湾组</t>
  </si>
  <si>
    <t>平方米、处、米、户、套、套、平米、盏</t>
  </si>
  <si>
    <t>100平米、5处、50户、2户、200平米、900平方；40盏、500米</t>
  </si>
  <si>
    <t>新建停放站3800元/㎡,2万元/处，8000元/户，10000元/户，1000元/平方，200元/平方，3000元/盏，100元/米</t>
  </si>
  <si>
    <t>新建农产品停放站100平米，交通停靠站5处；民宿改造50户；农家乐设施改造2户；游客服务中心设施改造200平米；环境整治900平方；庭院照明40盏；联户路硬化500米。</t>
  </si>
  <si>
    <t>有利于提升乡村旅游基础设施，丰富旅游业态，吸引人气，带动乡村经济发展，增加村集体收入。带动296户1250人（其中脱贫户50户234人）参与旅游产业，实现人均增加500元以上。</t>
  </si>
  <si>
    <t>50户234人</t>
  </si>
  <si>
    <t>镇岗乡樟溪村田园林基础设施项目</t>
  </si>
  <si>
    <t>樟溪村秧脚湾组、白竹园组、中间村组</t>
  </si>
  <si>
    <t>亩、米、平米</t>
  </si>
  <si>
    <t>31亩</t>
  </si>
  <si>
    <t>12260元/亩</t>
  </si>
  <si>
    <t>改造建设采摘园，绞股蓝、林下菌、中药材种植基地共31亩（含土地平整、田间改造、农田水利设施、机耕道等）。</t>
  </si>
  <si>
    <t>完善产业基地基础设施，增加农产品附加值，带动32户129人（其中脱贫户5户16人）实现户均增收1000元以上。</t>
  </si>
  <si>
    <t>21户114人</t>
  </si>
  <si>
    <t>镇岗乡樟溪村果业路项目</t>
  </si>
  <si>
    <t>樟溪村秧脚湾组、白竹园组</t>
  </si>
  <si>
    <t>23.8万元/公里</t>
  </si>
  <si>
    <t>奖补产业基地基础设施建设，果业路宽3.5米，厚18厘米，1.89公里。</t>
  </si>
  <si>
    <t>产业基地基础设施建设，解决农资和果品运输问题，增加农产品附加值，可带动15户78人发展产业（其中脱贫户6户），实现户均增收1000元。</t>
  </si>
  <si>
    <t>13户，36人</t>
  </si>
  <si>
    <t>镇岗乡樟溪村庭院经济项目</t>
  </si>
  <si>
    <t>户</t>
  </si>
  <si>
    <t>50户</t>
  </si>
  <si>
    <t>6000元/户</t>
  </si>
  <si>
    <t>改造微菜园、微鱼塘、微庭院43户；微作坊3户；庭院旅游2户；庭院生活服务2户。</t>
  </si>
  <si>
    <t>奖补发展庭院种植、养殖、特色手工、庭院休闲旅游、庭院生活化服务。带动50户212人（其中脱贫户9户28人）实现人均增加500元以上。</t>
  </si>
  <si>
    <t>9户28人</t>
  </si>
  <si>
    <t>镇岗乡樟溪河水系整治项目</t>
  </si>
  <si>
    <t>米、座</t>
  </si>
  <si>
    <t>4000米、5座</t>
  </si>
  <si>
    <t>100元/米、2万元/座</t>
  </si>
  <si>
    <t>水系治理2000米（含拦水坝、护坡、水渠、植被保护）；道路硬化1000米；水土保持修复1000米；新建小桥5座。</t>
  </si>
  <si>
    <t>整治河道安全隐患，提升防洪、排洪能力，解决68户243人（其中脱贫户8户24人）农业用水问题，实现人均增收500元以上。</t>
  </si>
  <si>
    <t>8户24人</t>
  </si>
  <si>
    <t>镇岗乡老围村搬迁安置点住房供水和设施维修项目</t>
  </si>
  <si>
    <t>个、米、套、间、平方米</t>
  </si>
  <si>
    <t>水桶1个，水管150米，电线150米，抽水机1套，房屋补漏7间，场所整修200平方米</t>
  </si>
  <si>
    <t>水桶2000元/个，水管85元/米，电线70元/米，抽水机辅材等3000元/套，房屋补漏10000元/间，场所整修150元/平方米</t>
  </si>
  <si>
    <t>老围村易地搬迁点水桶1个，水管150米，电线150米，抽水机1套，房屋补漏7间，场所整修200平方米</t>
  </si>
  <si>
    <t>可使12户23人解决饮水困难、住房保障问题，其中脱贫户10户19人。</t>
  </si>
  <si>
    <t>10户19人</t>
  </si>
  <si>
    <t>镇岗乡龙安村安置点河背坪机耕桥建设项目</t>
  </si>
  <si>
    <t>20万元/座</t>
  </si>
  <si>
    <t>河背组新建一座机耕桥长13米，宽3.5米。</t>
  </si>
  <si>
    <t>有效解决18户85人（脱贫户7户35人）交通及220亩粮田、6000亩果园运输问题。</t>
  </si>
  <si>
    <t>镇岗乡龙安村蔬菜大棚改造</t>
  </si>
  <si>
    <t>亩</t>
  </si>
  <si>
    <t>4825元/亩</t>
  </si>
  <si>
    <t>龙安村100亩蔬菜基地改造，棚膜更换（含旧膜拆除）、附属配件维修改造等等</t>
  </si>
  <si>
    <t>可使35户137人实现户均增收1000元以上，其中脱贫户9户36人。提高村集体经济，增加群众收入</t>
  </si>
  <si>
    <t>9户36人</t>
  </si>
  <si>
    <t>凤山乡凤山村村集体经济农事服务项目</t>
  </si>
  <si>
    <t>凤山乡</t>
  </si>
  <si>
    <t>凤山村</t>
  </si>
  <si>
    <t>台/平方米</t>
  </si>
  <si>
    <t>2/200</t>
  </si>
  <si>
    <t>10万元/台，100元/平方米</t>
  </si>
  <si>
    <t>壮大村级集体经济 ，购买752翻耕机1台，久保田高速插秧机1台，灌溉设施、搭建育秧大棚、平整土地200平方米</t>
  </si>
  <si>
    <t>扶持壮大村级集体经济，预计村集体经济每年增收万元，657户3672人受益</t>
  </si>
  <si>
    <t>126户521人</t>
  </si>
  <si>
    <t>凤山乡凤山村股份经济合作社</t>
  </si>
  <si>
    <t>凤山乡扶持花卉苗木产业发展项目</t>
  </si>
  <si>
    <t>米/平方米</t>
  </si>
  <si>
    <t>500/500</t>
  </si>
  <si>
    <t>220元/米，280元/平方米</t>
  </si>
  <si>
    <t>花卉苗木产业基地运输小道2.5米*0.18米规格500米，花卉苗木基地建设500平方米</t>
  </si>
  <si>
    <t>推动花卉苗木产业发展，带动25户102人每年增收1000元，其中脱贫户7户24人</t>
  </si>
  <si>
    <t>7户24人</t>
  </si>
  <si>
    <t>凤山乡人民政府</t>
  </si>
  <si>
    <t>凤山乡凤山村联户道路硬化工程</t>
  </si>
  <si>
    <t>230元/米</t>
  </si>
  <si>
    <t>凤山乡凤山村山下陈屋村组路0.7公里、联户路0.3公里共计1公里</t>
  </si>
  <si>
    <t>可解决50户236人出入问题，方便群众出行</t>
  </si>
  <si>
    <t>14户62人</t>
  </si>
  <si>
    <t>凤山乡凤山村寨下组河堤建设项目</t>
  </si>
  <si>
    <t>742元/米</t>
  </si>
  <si>
    <t>建设河堤310米</t>
  </si>
  <si>
    <t>可解决165户700亩农田灌溉问题，其中脱贫户28户136人，可使165户738人户增收1000元以上。</t>
  </si>
  <si>
    <t>28户136人</t>
  </si>
  <si>
    <t>凤山乡凤山村农村公共基础照明项目</t>
  </si>
  <si>
    <t>农村公共照明，路灯安装30盏</t>
  </si>
  <si>
    <t>可使124户694人受益，其中脱贫户20户86人。方便群众晚上出行</t>
  </si>
  <si>
    <t>20户86人</t>
  </si>
  <si>
    <t>凤山乡井坵村公共基础照明项目</t>
  </si>
  <si>
    <t>井坵村</t>
  </si>
  <si>
    <t>太阳能路灯安装20盏</t>
  </si>
  <si>
    <t>可使446户农户受益，其中脱贫户99户，方便群众晚上出行</t>
  </si>
  <si>
    <t>99户401人</t>
  </si>
  <si>
    <t>凤山乡大山村公共基础照明项目</t>
  </si>
  <si>
    <t>大山村</t>
  </si>
  <si>
    <t>太阳能路灯安装30盏</t>
  </si>
  <si>
    <t>可使178户农户受益，其中脱贫户13户，方便群众晚上出行</t>
  </si>
  <si>
    <t>13户37人</t>
  </si>
  <si>
    <t>凤山乡井坵村公厕项目</t>
  </si>
  <si>
    <t>500元/平方米</t>
  </si>
  <si>
    <t>井坵村小黄山组新建公厕200平方米</t>
  </si>
  <si>
    <t>可带动27户101人发展乡村旅游产业，解决游客如厕问题，实现户均增收11400元以上</t>
  </si>
  <si>
    <t>6户25人</t>
  </si>
  <si>
    <t>凤山乡井坵村小黄山组乡村旅游产业路建设</t>
  </si>
  <si>
    <t>水泥硬化道路200米，沿河路基200米、小型桥梁1座</t>
  </si>
  <si>
    <t>水泥硬化道路200元/米，沿河路基300元/米，桥梁40000元/痤</t>
  </si>
  <si>
    <t>井坵村小黄山组新建乡村旅游水泥路，长200米，宽3米厚0.15米，沿河石头路基200米，小型桥梁1座</t>
  </si>
  <si>
    <t>可带动27户101人发展乡村旅游产业，实现户均增收11400元以上</t>
  </si>
  <si>
    <t>凤山乡大山村联户道路硬化工程</t>
  </si>
  <si>
    <t>250元/米</t>
  </si>
  <si>
    <t>联户道路硬化2.5米*8厘米，长度320米</t>
  </si>
  <si>
    <t>可使60户269人出行提供方便，其中脱贫户6户33人</t>
  </si>
  <si>
    <t>6户33人</t>
  </si>
  <si>
    <t>凤山乡东河村小学至老屋坪道路建设</t>
  </si>
  <si>
    <t>东河村</t>
  </si>
  <si>
    <t>27万元/公里</t>
  </si>
  <si>
    <t>道路宽5米，厚18cm,长1000米</t>
  </si>
  <si>
    <t>可使146户676人实现户均增收600元以上，其中脱贫户25户156人。带动旅游农业联合，推动村民产业升级。</t>
  </si>
  <si>
    <t>25户156人</t>
  </si>
  <si>
    <t>凤山乡石口村联户道路硬化工程</t>
  </si>
  <si>
    <t>石口村</t>
  </si>
  <si>
    <t>联户道路硬化2.5米*8厘米，长度520米</t>
  </si>
  <si>
    <t>可使23户88人出行提供方便，其中脱贫户7户39人</t>
  </si>
  <si>
    <t>7户39人</t>
  </si>
  <si>
    <t>凤山乡石口村低收入群体安全住房修缮工程</t>
  </si>
  <si>
    <t>农村低收入群体安全住房修缮工程200平方米</t>
  </si>
  <si>
    <t>134户482人受益，其中脱贫困户57户166人。</t>
  </si>
  <si>
    <t>57户166人</t>
  </si>
  <si>
    <t>凤山乡碧根果产业项目</t>
  </si>
  <si>
    <t>大山村、东河村、石口村</t>
  </si>
  <si>
    <t>株</t>
  </si>
  <si>
    <t>168元/株</t>
  </si>
  <si>
    <t>发展村庄庭院经济，种植碧根果（薄壳山核桃）1125株</t>
  </si>
  <si>
    <t>可使35户96人实现户均增收1000元以上，其中脱贫户11户。</t>
  </si>
  <si>
    <t>凤山乡井坵村现代农业项目</t>
  </si>
  <si>
    <t>井坵村小黄山</t>
  </si>
  <si>
    <t>米、平方米、吨、立方米、座</t>
  </si>
  <si>
    <t>300M、2000㎡、30T、200㎡、125m³、300M、300m³、1座、120㎡</t>
  </si>
  <si>
    <t>转运道50元/M，种苗10元/㎡，肥料3000元/吨，门坪便道120元/㎡，挡土墙400元/m³。农耕道路250元/M，河堤挡土墙400元/m³，水陂8万元/座,河堤道路210元/㎡</t>
  </si>
  <si>
    <t>新建农产品转运道300M、种苗2000㎡、肥料30T，门坪便道200㎡，挡土墙125m³。新建农耕道路300M，河堤挡土墙300m³，12M水陂1座,河堤道路120㎡</t>
  </si>
  <si>
    <t>丰富乡村旅游业态，带动116户760人（其中脱贫户17户61人）参与旅游产业，实现人均增加500元以上。</t>
  </si>
  <si>
    <t>17户61人</t>
  </si>
  <si>
    <t>凤山乡井坵村林果产业基地设施项目</t>
  </si>
  <si>
    <t>米、立方米、平方米</t>
  </si>
  <si>
    <t>1800㎡、200m³、600㎡、120㎡</t>
  </si>
  <si>
    <t>道路93.3元/㎡，挡土墙400元/m³，储料坪120元/㎡，仓库1500元/㎡</t>
  </si>
  <si>
    <t>新建道路长400M，宽4.5M，挡土墙200m³，储料坪600㎡，仓库120㎡</t>
  </si>
  <si>
    <t>解决15户农户75人（其中脱贫户4户20人）果品运输难题，实现户均增加1000元以上。</t>
  </si>
  <si>
    <t>凤山乡井坵村紫山药产业储存库房建设项目</t>
  </si>
  <si>
    <t>平方米、立方米</t>
  </si>
  <si>
    <t>220㎡、200㎡、50m³、100㎡</t>
  </si>
  <si>
    <t>新建产业用房2000元/㎡，门坪150元/㎡，挡土墙400元/m³，库房1000元/㎡</t>
  </si>
  <si>
    <t>新建产业用房220㎡；硬化门坪200㎡，挡土墙50m³，库房100㎡。</t>
  </si>
  <si>
    <t>提升紫山药附加值，带动446户2086人（其中脱贫户96户396人）发展紫山药产业，实现户均增收500元以上。</t>
  </si>
  <si>
    <t>96户396人</t>
  </si>
  <si>
    <t>凤山乡井坵村农业产业设施项目</t>
  </si>
  <si>
    <t>平方米、盏</t>
  </si>
  <si>
    <t>180㎡、80㎡、300㎡、16盏</t>
  </si>
  <si>
    <t>产业大棚1400元/㎡，存放架800元/㎡，配套设施150元/㎡，路灯3000元/盏</t>
  </si>
  <si>
    <t>新建产业大棚180㎡，存放架80㎡，配套设施300㎡，路灯16盏</t>
  </si>
  <si>
    <t>凤山乡易地搬迁安置点基础设施维修工程</t>
  </si>
  <si>
    <t>150/4/250</t>
  </si>
  <si>
    <t>屋顶维修230元/平方米，化粪池清淤维护5000元/个，下水道维修清理440元/米</t>
  </si>
  <si>
    <t>凤山村安置点屋顶维修150平方米、化粪池清淤维护4个、下水道维修清理250米</t>
  </si>
  <si>
    <t>25户137人受益，其中脱贫困户11户20人。</t>
  </si>
  <si>
    <t>凤山乡井坵村小黄山河滩整治项目</t>
  </si>
  <si>
    <t>立方米、平方米、米、座</t>
  </si>
  <si>
    <t>550立方米、300平方米、160米、600米、1600立方米、80米、410平方米、168平方米、1座</t>
  </si>
  <si>
    <t>挡土墙400元/立方米，防护林护坡35元/平方米，盖板水沟220元/米，PE管道70元/米，土方15元/立方米，道路120元/米，储水池130元/平方米，水池墙体120元/平方米，3.5万元/座。</t>
  </si>
  <si>
    <t>新建河堤片石挡土墙550立方米,植被防护林护坡300平方米，0.4*0.4M宽盖板水沟160米，铺设引水PE管道600米，土方开挖平整1600立方米，道路80米。新建储水池一360平方米，水池一墙体143平方米；储水池二50平方米，水池二墙体25平方米，桥梁1座</t>
  </si>
  <si>
    <t>整治河道安全隐患，提升防洪、排洪能力，解决18户83人（其中脱贫户3户15人）农业用水问题，实现人均增收500元以上。</t>
  </si>
  <si>
    <t>3户15人</t>
  </si>
  <si>
    <t>市领导挂点</t>
  </si>
  <si>
    <t>凤山乡凤山村粮农生产项目</t>
  </si>
  <si>
    <t>4台</t>
  </si>
  <si>
    <t>手扶式插秧机约1.8万元/台，高速乘坐式插秧机约8.2万元/台</t>
  </si>
  <si>
    <t>手扶式插秧机2台、高速乘坐式插秧机2台</t>
  </si>
  <si>
    <t>提高农业生产机械化覆盖率，带动446户2086人（其中脱贫户96户396人）实现人均增加300元以上。</t>
  </si>
  <si>
    <t>凤山村股份经济合作社</t>
  </si>
  <si>
    <t>凤山乡井坵村环境整治提升项目</t>
  </si>
  <si>
    <t>900平方米、200米、8500平方米、1955米</t>
  </si>
  <si>
    <t>硬化门坪100元/平方米，排水沟170元/米，整治清理荒地垃圾19元/平方米，整治迁移电缆电线33元/米</t>
  </si>
  <si>
    <t>硬化居民区道路、门坪等900平方米，新建0.3*0.3米居民排水沟200米、整治菜园垃圾荒地等8500平方米，对村庄沿线1955米区域电线、网线、空中蜘蛛网线进行迁移及整治。</t>
  </si>
  <si>
    <t>优化村庄规划，提升村容村貌，带动116户760人（其中脱贫户17户61人）参与乡村旅游产业，实现户均增收1000元以上。</t>
  </si>
  <si>
    <t>凤山乡石口村罗山坳水陂等设施建设</t>
  </si>
  <si>
    <t>5万元/座</t>
  </si>
  <si>
    <t>罗山坳水陂1座6*4*0.8米，及其他设施</t>
  </si>
  <si>
    <t>解决产业用水问题，惠及群众7户30人，其中脱贫户3户12人，户均增收500元以上。</t>
  </si>
  <si>
    <t>3户12人</t>
  </si>
  <si>
    <t>凤山乡井坵村农田水陂建设</t>
  </si>
  <si>
    <t>7万元/座</t>
  </si>
  <si>
    <t>井坵村农田水陂2座，6.5*1*1.5米</t>
  </si>
  <si>
    <t>可使100户农户500人实现户均增收300元以上，其中脱贫户20户。320亩农田受益，解决粮食生产供水问题</t>
  </si>
  <si>
    <t>凤山乡凤山村蔬菜大棚改造工程</t>
  </si>
  <si>
    <t>7200元/亩</t>
  </si>
  <si>
    <t>对凤山乡凤山村山下组241亩蔬菜大棚进行更换PO膜（含拆卸安装、12丝PO膜、部分配件材钢丝、卡簧、拉绳、滑轮等）破损冬暖被无纺布更换、遮阳网安装、托膜杆、通风口、冬暖被电动设施等维修更换。</t>
  </si>
  <si>
    <t>蔬菜大棚改建后每年用工人数达6000人次，支付用工费用50万以上，支付土地租金18万以上。村集体每年租金有12万元左右纯收入。同时可使212户1323人实现户均增收150元以上，其中脱贫户102户。</t>
  </si>
  <si>
    <t>18户79人</t>
  </si>
  <si>
    <t>农业农村局</t>
  </si>
  <si>
    <t>凤山乡凤山村蔬菜基地基础设施建设工程</t>
  </si>
  <si>
    <t>800元/亩</t>
  </si>
  <si>
    <t>对凤山乡凤山村山下组241亩蔬菜大棚设施进行改造，清除大棚周边杂草、更换破损棚门、对大棚排水沟渠近8000米进行疏通，生产道路进行碎石铺设等。</t>
  </si>
  <si>
    <t>凤山乡凤山村蔬菜基地电力设施维修工程</t>
  </si>
  <si>
    <t>1915元/亩</t>
  </si>
  <si>
    <t>对凤山乡凤山村山下组241亩蔬菜大棚电力系统进行改造，对存在安全隐患的线路及设备进行更换。</t>
  </si>
  <si>
    <t>高云山乡登丰村河坎组扩建机耕桥项目</t>
  </si>
  <si>
    <t>高云山乡</t>
  </si>
  <si>
    <t>登丰村</t>
  </si>
  <si>
    <t>6/50</t>
  </si>
  <si>
    <t>扩建机耕桥1.25万元/米，道路硬化500元/米</t>
  </si>
  <si>
    <t>拓宽河坎机耕桥，长6米，宽度由2米扩建为4.5米，桥头道路硬化50米，宽3.5米</t>
  </si>
  <si>
    <t>可使143户682人受益，其中脱贫户28户115人。方便群众出行</t>
  </si>
  <si>
    <t>28户115人</t>
  </si>
  <si>
    <t>高云山乡人民政府</t>
  </si>
  <si>
    <t>高云山乡圩岗村林下经济产业基地建设项目</t>
  </si>
  <si>
    <t>圩岗村</t>
  </si>
  <si>
    <t>综合1万元/亩</t>
  </si>
  <si>
    <t>新建灵芝产业基地20亩，土地平整、翻耕等设施建设</t>
  </si>
  <si>
    <t>可使28户112人实现户均增收1000元以上，其中脱贫户8户34人。提高村集体经济，增加群众收入</t>
  </si>
  <si>
    <t>8户34人</t>
  </si>
  <si>
    <t>高云山乡官铺村孙屋组水渠建设项目</t>
  </si>
  <si>
    <t>官铺村</t>
  </si>
  <si>
    <t>水陂2座、水渠750米</t>
  </si>
  <si>
    <t>水坡4万元/座
水渠160元/米</t>
  </si>
  <si>
    <t>孙屋组新建水陂2座，5*1*1.5米；水渠750米，0.3*0.3米</t>
  </si>
  <si>
    <t>可使63户223人实现户均增收150元以上，其中脱贫户18户69人。解决30亩农田灌溉问题</t>
  </si>
  <si>
    <t>18户69人</t>
  </si>
  <si>
    <t>高云山乡濂丰村农业基地建设项目</t>
  </si>
  <si>
    <t>濂丰村</t>
  </si>
  <si>
    <t>综合2万元/亩</t>
  </si>
  <si>
    <t>种植高云山单丛茶5亩</t>
  </si>
  <si>
    <t>可使33户116人实现户均增收300元以上，其中脱贫户5户18人。解决当地就业，增加村集体收入</t>
  </si>
  <si>
    <t>高云山乡铁丰村崩康下至赖屋坝河堤工程</t>
  </si>
  <si>
    <t>铁丰村</t>
  </si>
  <si>
    <t>750元/米</t>
  </si>
  <si>
    <t>崩康下至赖屋坝河堤长160*高2.5*宽1</t>
  </si>
  <si>
    <t>可使50户180人实现户均增收150元以上，其中脱贫户5户21人。解决86亩防洪问题</t>
  </si>
  <si>
    <t>5户21人</t>
  </si>
  <si>
    <t>高云山乡登丰村猕猴桃基地新建冷库项目</t>
  </si>
  <si>
    <t>套</t>
  </si>
  <si>
    <t>10万元/套</t>
  </si>
  <si>
    <t>冷库设备及水电等基础设施1套</t>
  </si>
  <si>
    <t>可使45户203人受益，其中脱贫户10户38人、户均增收2000元以上。</t>
  </si>
  <si>
    <t>10户38人</t>
  </si>
  <si>
    <t>高云山乡沙含村大塘面组、赵坑组及马田脑组水渠建设项目</t>
  </si>
  <si>
    <t>沙含村</t>
  </si>
  <si>
    <t>160元/米</t>
  </si>
  <si>
    <t>新建30*30水渠688米</t>
  </si>
  <si>
    <t>可使22户48人实现户均增收150元以上，其中脱贫户5户13人。解决30亩农田灌溉问题</t>
  </si>
  <si>
    <t>5户13人</t>
  </si>
  <si>
    <t>高云山乡濂丰村人居环境整治整治项目</t>
  </si>
  <si>
    <t>平方米，立方米</t>
  </si>
  <si>
    <t>整治荒坪荒地8000平方米，清理水沟2000米，清运垃圾150立方米，地面硬化1000平方米</t>
  </si>
  <si>
    <t>整治荒地7元/平方米，清理水沟50元/米，清运垃圾20元/立方米，地面硬化 100元/平方米</t>
  </si>
  <si>
    <t>可使142户578人受益，其中脱贫户30户104人。提升村容村貌</t>
  </si>
  <si>
    <t>30户104人</t>
  </si>
  <si>
    <t>高云山乡圩岗村富硒水稻产业基地建设项目</t>
  </si>
  <si>
    <t>综合2000元/亩</t>
  </si>
  <si>
    <t>新建富硒水稻产业基地50亩，土地平整、翻耕等设施建设。</t>
  </si>
  <si>
    <t>可使44户152人实现户均增收200元以上，其中脱贫户12户37人。提高村集体经济，增加群众收入</t>
  </si>
  <si>
    <t>12户37人</t>
  </si>
  <si>
    <t>高云山乡沙含村公共照明项目</t>
  </si>
  <si>
    <t>可使32户89人受益，其中脱贫户5户19人。方便群众晚上出行</t>
  </si>
  <si>
    <t>5户19人</t>
  </si>
  <si>
    <t>高云山乡濂丰村吉牛坑产业机耕桥基础设施建设项目</t>
  </si>
  <si>
    <t>新建机耕桥1.34万元/米</t>
  </si>
  <si>
    <t>新建机耕桥，长15米，宽度3.5米</t>
  </si>
  <si>
    <t>可使46户325人受益实现户均增收260元以上，其中脱贫户8户35人。方便产业发展</t>
  </si>
  <si>
    <t>8户35人</t>
  </si>
  <si>
    <t>高云山乡铁丰村碧根果产业项目</t>
  </si>
  <si>
    <t>140、20</t>
  </si>
  <si>
    <t>发展村庄庭院经济，种植8公分碧根果140株，总占地面积20亩</t>
  </si>
  <si>
    <t>可使88户294人实现户均增收500元以上，其中脱贫户15户50人。</t>
  </si>
  <si>
    <t>15户50人</t>
  </si>
  <si>
    <t>高云山乡濂丰村集体经济农事服务项目</t>
  </si>
  <si>
    <t>收割机2台，小型挖掘机1台</t>
  </si>
  <si>
    <t>收割机17.05万元/台，小型挖掘机10万元/台</t>
  </si>
  <si>
    <t>壮大村级集体经济 ，常发CF866收割机2台，购买小型挖掘机1台</t>
  </si>
  <si>
    <t>扶持壮大村级集体经济，）预计村集体经济每年增收1万元，234户683人受益</t>
  </si>
  <si>
    <t>28户111人</t>
  </si>
  <si>
    <t>高云山乡濂丰村股份经济合作社</t>
  </si>
  <si>
    <t>高云山乡圩岗村新屋组、围岗组水渠建设</t>
  </si>
  <si>
    <t>560米</t>
  </si>
  <si>
    <t>180元/米</t>
  </si>
  <si>
    <t>圩岗村新屋组、围岗组40*40水渠建设约560米</t>
  </si>
  <si>
    <t>可解决120户农田灌溉问题</t>
  </si>
  <si>
    <t>21户83人</t>
  </si>
  <si>
    <t>高云山乡简易产业桥重建项目</t>
  </si>
  <si>
    <t>1万元/米</t>
  </si>
  <si>
    <t>新建涵洞简易桥，长6米，宽3米</t>
  </si>
  <si>
    <t>可使42户131人实现户均增收100元以上，其中脱贫户10户。</t>
  </si>
  <si>
    <t>10户35人</t>
  </si>
  <si>
    <t>欣山镇古田村组内道路硬化及水沟浆砌工程</t>
  </si>
  <si>
    <t>欣山镇</t>
  </si>
  <si>
    <t>古田村</t>
  </si>
  <si>
    <t>立方米、米</t>
  </si>
  <si>
    <t>315立方米、700米</t>
  </si>
  <si>
    <t>550元/立方米、180元/米</t>
  </si>
  <si>
    <t>刘屋组至上山坑水泥路面硬化315立方米，长600米、宽3.5米、厚0.15米。水口寨组至蕉头坑水渠三面硬化长700米、宽0.3米、高0.3米。</t>
  </si>
  <si>
    <t>可带动133户482人发展产业，（其中脱贫户18户），实现户均增收1500元以上</t>
  </si>
  <si>
    <t>18户83人</t>
  </si>
  <si>
    <t>欣山镇人民政府</t>
  </si>
  <si>
    <t>欣山镇下庄村组内道路硬化工程</t>
  </si>
  <si>
    <t>下庄村</t>
  </si>
  <si>
    <t>立方米</t>
  </si>
  <si>
    <t>545立方米</t>
  </si>
  <si>
    <t>道路硬化550元/立方</t>
  </si>
  <si>
    <t>下庄村安置点二期建设道路硬化168米，154*18*0.18</t>
  </si>
  <si>
    <t>可使106户532人受益，其中脱贫户41户205人。方便出行及旅游发展。</t>
  </si>
  <si>
    <t>41户205人</t>
  </si>
  <si>
    <t>欣山镇大岭背村村内道路硬化及便民桥建设工程</t>
  </si>
  <si>
    <t>大岭背村</t>
  </si>
  <si>
    <t>立方米、座</t>
  </si>
  <si>
    <t>225立方米、1座</t>
  </si>
  <si>
    <t>550元/立方米、176000元/座</t>
  </si>
  <si>
    <t>新建村内道路硬化长500米，宽3米，厚度0.15米；新建蛇坑口便民桥一座长约5米宽约4.5米</t>
  </si>
  <si>
    <t>方便群众出行，56户280人受益，其中脱贫户23户118人。</t>
  </si>
  <si>
    <t>23户118人</t>
  </si>
  <si>
    <t>欣山镇教头村锥栗示范基地建设项目</t>
  </si>
  <si>
    <t>教头村</t>
  </si>
  <si>
    <t>株、公里、个</t>
  </si>
  <si>
    <t>2000株，0.6公里，1个</t>
  </si>
  <si>
    <t>60元/株、路23.8万元/公里，水池7200元/个，其他配套设施3万元</t>
  </si>
  <si>
    <t>锥栗树2000株；水泥路3.5米*600米；蓄水池1个5*5*5米；配备打药机、水管等配套机械，林斑道</t>
  </si>
  <si>
    <t>增加集体收入，带动533户农户提升家庭收入，其中脱贫户和三类人员共73户，带动50人次农村富余劳动力就业。</t>
  </si>
  <si>
    <t>73户287人</t>
  </si>
  <si>
    <t>欣山镇富田村村内道路维修及边沟浆砌工程</t>
  </si>
  <si>
    <t>富田村</t>
  </si>
  <si>
    <t>214立方米、220立方米、400米</t>
  </si>
  <si>
    <t>550元/立方米，500元/立方米，180元/米</t>
  </si>
  <si>
    <t>维修村内道路214立方米，长300米，宽3.5米，厚0.08米；浆砌路基护坡220立方米；排水沟400米，40*40</t>
  </si>
  <si>
    <t>完善基础设施，方便群众出行，110户535人受益。</t>
  </si>
  <si>
    <t>19户105人</t>
  </si>
  <si>
    <t>欣山镇教塘村村集体经济农事服务项目</t>
  </si>
  <si>
    <t>教塘村</t>
  </si>
  <si>
    <t>高速插秧机9万元/台，
手扶插秧机2.7 万元/台</t>
  </si>
  <si>
    <t>发展壮大村级集体经
济，高速插秧机 1 台、
手扶插秧机 4 台</t>
  </si>
  <si>
    <t>扶持壮大村级集
体经济，预计村集
体经济每年增收 9
万元,248 户 1260
人受益。</t>
  </si>
  <si>
    <t>53 户 223
人</t>
  </si>
  <si>
    <t>欣山镇教塘村股份经济合作社</t>
  </si>
  <si>
    <t>欣山镇教塘村公共照明项目</t>
  </si>
  <si>
    <t>3400元/盏</t>
  </si>
  <si>
    <t>农村公共照明路灯安装30盏</t>
  </si>
  <si>
    <t>方便群众晚上出行,可使248 户 1260人受益。</t>
  </si>
  <si>
    <t>欣山镇人民政府政府</t>
  </si>
  <si>
    <t>欣山镇石湾村丰熟园等组公共照明项目</t>
  </si>
  <si>
    <t>石湾村</t>
  </si>
  <si>
    <t>55、12</t>
  </si>
  <si>
    <t>新装3400元/盏、维修1100元/盏</t>
  </si>
  <si>
    <t xml:space="preserve"> </t>
  </si>
  <si>
    <t>可使50户248人受益，其中脱贫户50户，方便群众晚上出行。</t>
  </si>
  <si>
    <t>50户248人</t>
  </si>
  <si>
    <t>欣山镇大坝村村集体经济光伏项目</t>
  </si>
  <si>
    <t>大坝村</t>
  </si>
  <si>
    <t>瓦</t>
  </si>
  <si>
    <t>4.2元/瓦</t>
  </si>
  <si>
    <t>光伏电站46000瓦</t>
  </si>
  <si>
    <t>扶持壮大村级集
体经济，预计村集体经济每年增收4.5万元，258户1212人受益，其中脱贫户三类人员40户156人受益</t>
  </si>
  <si>
    <t>40户156人</t>
  </si>
  <si>
    <t>欣山镇大坝村股份经济合作社</t>
  </si>
  <si>
    <t>欣山镇高排村村集体经济光伏项目</t>
  </si>
  <si>
    <t>高排村</t>
  </si>
  <si>
    <t>光伏电站47000瓦</t>
  </si>
  <si>
    <t>扶持壮大村级集
体经济，预计村集体经济每年增收4.5万元，834户3946人受益，其中脱贫户三类人员46户212人受益</t>
  </si>
  <si>
    <t>46户212人</t>
  </si>
  <si>
    <t>欣山镇高排村股份经济合作社</t>
  </si>
  <si>
    <t>欣山镇碛角村园塅组石壁窝新建水陂和石壁窝至油槽下水渠</t>
  </si>
  <si>
    <t>碛角村</t>
  </si>
  <si>
    <t>水陂1座 水渠1500米</t>
  </si>
  <si>
    <t>水陂1座5万   水沟200元/米</t>
  </si>
  <si>
    <t>园塅组新建水陂1座（10*3*1.5米；水渠1500米，0.4*0.4米）</t>
  </si>
  <si>
    <t>可使83户425人实现户均增收130元以上，其中脱贫户15户，解决130亩农田灌溉问题</t>
  </si>
  <si>
    <t xml:space="preserve">15户  67人  </t>
  </si>
  <si>
    <t>欣山镇修田村内道路硬化维修项目</t>
  </si>
  <si>
    <t>修田村</t>
  </si>
  <si>
    <t>水泥道路硬化365立方米</t>
  </si>
  <si>
    <t>水泥硬化550元/立方米，</t>
  </si>
  <si>
    <t>维修祠堂背等组水泥硬化365立方米</t>
  </si>
  <si>
    <t>可带动325户1320人发展产业，解决农资和产品运输等问题</t>
  </si>
  <si>
    <t>93户398人</t>
  </si>
  <si>
    <t>欣山镇大胜村村集体经济光伏项目</t>
  </si>
  <si>
    <t>大胜村</t>
  </si>
  <si>
    <t>扶持壮大村级集
体经济，预计村集体经济每年增收4.5万元，519户2414人受益，其中脱贫户三类人员44户202人受益</t>
  </si>
  <si>
    <t>44户202人</t>
  </si>
  <si>
    <t>欣山镇大胜村股份经济合作社</t>
  </si>
  <si>
    <t>欣山镇金石村村内道路建设工程</t>
  </si>
  <si>
    <t>金石村</t>
  </si>
  <si>
    <t>315立方米、17.5立方米、100米</t>
  </si>
  <si>
    <t>550元/立方米、500元/立方米、180元/立方米</t>
  </si>
  <si>
    <t>新建硬化村内道路315立方米，长700米、宽3米、厚0.15米；浆砌路基护坡17.5立方米；排水沟100米，40*40。</t>
  </si>
  <si>
    <t>完善基础设施，方便群众出行，105户504人受益</t>
  </si>
  <si>
    <t>26户133人</t>
  </si>
  <si>
    <t>欣山镇濂江村保障房排污排水基础设施完善工程</t>
  </si>
  <si>
    <t>濂江村</t>
  </si>
  <si>
    <t>米、立方米</t>
  </si>
  <si>
    <t>500米、135立方米</t>
  </si>
  <si>
    <t>250元/米、550元/立方米</t>
  </si>
  <si>
    <t>排污管500米，道路硬化长250米，宽3米，厚度0.18米。</t>
  </si>
  <si>
    <t>完善排污排水及道路硬化基础设施，方便群众排污及出行。</t>
  </si>
  <si>
    <t>67户232人</t>
  </si>
  <si>
    <t>欣山镇永丰村坳脑路面硬化和排水排污沟</t>
  </si>
  <si>
    <t>永丰村</t>
  </si>
  <si>
    <t>立方米、米、个</t>
  </si>
  <si>
    <t>242.3、115、40、13、60、6.3、175、3</t>
  </si>
  <si>
    <t>路面硬化550元/立方米，0.4水沟200元/米，0.3暗沟160元/米，0.3水沟160元/米，0.6水沟300元/米，挡土墙560元/立方米，排水河渠清理30元/米，沉沙池500元/个</t>
  </si>
  <si>
    <t>路面整修和硬化长461.5米宽3.5米厚0.18米共242.3立方米，0.4*0.4水沟115米，0.3*0.3暗沟40米，0.3*0.3水沟13米，0.6*0.6水沟60米，混凝土浇筑19*2*0.5挡土墙19立方米，排水河渠清理175米，沉沙池3个</t>
  </si>
  <si>
    <t>解决36户182人出行和排水排污问题，其中脱贫户7户36人。</t>
  </si>
  <si>
    <t>欣山镇安置点集体经济项目</t>
  </si>
  <si>
    <t>古田、教塘、教头、下庄村</t>
  </si>
  <si>
    <t>光伏电站114000瓦</t>
  </si>
  <si>
    <t>扶持壮大村级集
体经济，预计每个集体经济每年增收2.6
万元，2009户9282
人受益，其中安置户47户157人受益</t>
  </si>
  <si>
    <t>47户157人</t>
  </si>
  <si>
    <t>欣山镇大岭背村农旅产业设施建设项目</t>
  </si>
  <si>
    <t>平方米、辆、亩</t>
  </si>
  <si>
    <t>80平方米、6辆、3.3亩、180平方米</t>
  </si>
  <si>
    <t>1、2050元/平方米；2、5000元/辆；3、30000元/亩；4、1200元/平方米</t>
  </si>
  <si>
    <t>1.新建卡丁车存放处80㎡。2.购置卡丁车6辆。3.场地建设约3亩。4、农家乐维修180平米。</t>
  </si>
  <si>
    <t>可使278户1105人实现户均增收300元以上，其中脱贫户、三类人员47户203人。能增加就业岗位2人。年增加村集体收入8万元。</t>
  </si>
  <si>
    <t>47户203人</t>
  </si>
  <si>
    <t>欣山镇教头村牛仔岭下组水毁公路护坡浆砌工程</t>
  </si>
  <si>
    <t>教头村牛仔岭下组</t>
  </si>
  <si>
    <t>530元/立方米</t>
  </si>
  <si>
    <t>混凝土浆砌：长约30米，平均宽度约1.5米，平均高度约4.2米，共计189立方米。</t>
  </si>
  <si>
    <t>1.基础设施类项目：228户806人受益，其中脱贫困户16户62人，解决道路交通安全问题。</t>
  </si>
  <si>
    <t>62户246人</t>
  </si>
  <si>
    <t>欣山镇修田村满坑水产业路建设</t>
  </si>
  <si>
    <t>修田村满坑水</t>
  </si>
  <si>
    <t>550元/立方米</t>
  </si>
  <si>
    <t>道路硬化长0.45公里宽4.5米厚0.18米，364.5立方米</t>
  </si>
  <si>
    <t>可使40户202人实现户均增收500元以上，其中脱贫户9户，解决60亩果园运输问题。</t>
  </si>
  <si>
    <t>欣山镇下庄村移民新村排污排水沟改建项目</t>
  </si>
  <si>
    <t>450米/70米/160米</t>
  </si>
  <si>
    <t>水沟（40*40）190元/米；水沟（30*30）150元/米。水沟盖板25元/米</t>
  </si>
  <si>
    <t>水沟450米（40*40）；水沟70米（30*30）；水沟盖板160米</t>
  </si>
  <si>
    <t>解决长期以来困扰村民污水排放问题，改善村民居住环境，102户467人受益，其中脱贫户26户112人</t>
  </si>
  <si>
    <t>26户112人</t>
  </si>
  <si>
    <t>欣山镇古田村水沟建设和路灯维修</t>
  </si>
  <si>
    <t>米、盏</t>
  </si>
  <si>
    <t>667、62</t>
  </si>
  <si>
    <t>新建水沟150元/米，维修路灯800元/盏</t>
  </si>
  <si>
    <t>新建30*30水沟约667米，维修路灯62盏</t>
  </si>
  <si>
    <t>解决农业产业灌溉和照明问题，惠及群众46户169人，其中脱贫户5户22人，户均增收300元以上。</t>
  </si>
  <si>
    <t>5户22人</t>
  </si>
  <si>
    <t>欣山镇大岭背村农旅配套设施建设及村庄整治工程</t>
  </si>
  <si>
    <t>座、亩</t>
  </si>
  <si>
    <t>1座、300米</t>
  </si>
  <si>
    <t>公共卫生间1座/4.2万元；村庄整治160元/亩</t>
  </si>
  <si>
    <t>新建公共卫生间1座，村庄环境整治300亩</t>
  </si>
  <si>
    <t>可使278户1105人实现户均增收300万以上，其中脱贫户、三类人员47户203人。能增加就业岗位2人。</t>
  </si>
  <si>
    <t>新龙乡田心村公共基础照明</t>
  </si>
  <si>
    <t>新龙乡</t>
  </si>
  <si>
    <t>田心村涂屋组</t>
  </si>
  <si>
    <t>农村公共照明，田心村涂屋组安装太阳能路灯10盏</t>
  </si>
  <si>
    <t>可使145户681人受益，方便群众晚上出行</t>
  </si>
  <si>
    <t>25户92人</t>
  </si>
  <si>
    <t>新龙乡人民政府</t>
  </si>
  <si>
    <t>新龙乡江头村公共基础照明</t>
  </si>
  <si>
    <t>江头村江头组、老围组</t>
  </si>
  <si>
    <t>农村公共照明，江头村江头组、老围组安装太阳能路灯20盏</t>
  </si>
  <si>
    <t>可使307户1087人受益，方便群众晚上出行</t>
  </si>
  <si>
    <t>43户119人</t>
  </si>
  <si>
    <t>新龙乡小孔田村公共基础照明</t>
  </si>
  <si>
    <t>小孔田村李屋组、上瑶组</t>
  </si>
  <si>
    <t>农村公共照明，小孔田村李屋组、上瑶组安装太阳能路灯共10盏</t>
  </si>
  <si>
    <t>可使32户172人受益，方便群众晚上出行</t>
  </si>
  <si>
    <t>4户21人</t>
  </si>
  <si>
    <t>新龙乡坪岗村公共基础照明</t>
  </si>
  <si>
    <t>坪岗村岗上组</t>
  </si>
  <si>
    <t>农村公共照明，坪岗村岗上组安装太阳能路灯10盏</t>
  </si>
  <si>
    <t>可使83户223人受益，方便群众晚上出行</t>
  </si>
  <si>
    <t>5户24人</t>
  </si>
  <si>
    <t>新龙乡田心村岗背组基础设施项目</t>
  </si>
  <si>
    <t>田心村岗背、湾仔组</t>
  </si>
  <si>
    <t>1000、50、50</t>
  </si>
  <si>
    <t>路面平整硬化114元/平方米、
场地硬化620元/平方米、块料铺设498元/平方米</t>
  </si>
  <si>
    <t>路面土地平整硬化1000㎡、场地硬化50平方米、块料铺设50平方米等</t>
  </si>
  <si>
    <t>可使64户275人受益，其中脱贫户和三类人员15户68人，方便村民出行，基础设施更加完善</t>
  </si>
  <si>
    <t>新龙乡田心村河堤建设</t>
  </si>
  <si>
    <t>1180、880</t>
  </si>
  <si>
    <t>河道治理约127元/米，堤防硬化644元/立方米</t>
  </si>
  <si>
    <t>河道治理约1180米（包括清淤、疏浚等），堤防硬化约880立方米</t>
  </si>
  <si>
    <t>带动村民就业，提升田心村文化环境建设，改善基础设施，惠及农户145户，681人，其中脱贫户25户92人。</t>
  </si>
  <si>
    <t>新龙乡田心村村集体经济农事服务项目</t>
  </si>
  <si>
    <t>田心村</t>
  </si>
  <si>
    <t>无人机6.5万元/台、小型插秧机2.65万元/台</t>
  </si>
  <si>
    <t>壮大村级集体经济，购买打药无人机1台，手扶插秧机1台</t>
  </si>
  <si>
    <t>扶持壮大村级集体经济，预计村集体经济每年增收5万元，526户2231人受益</t>
  </si>
  <si>
    <t>94户404人</t>
  </si>
  <si>
    <t>新龙乡田心村股份经济合作社</t>
  </si>
  <si>
    <t>新龙乡江头村河道整治项目</t>
  </si>
  <si>
    <t>江头村江头、细溪背、老围组</t>
  </si>
  <si>
    <t>立方米、米、座</t>
  </si>
  <si>
    <t>1000、2600、1</t>
  </si>
  <si>
    <t>水泥砂浆石切360元/立方米、输水管135元/米、水陂5万元/座</t>
  </si>
  <si>
    <t>堤防硬化1000立方米、新建2600米输水管、新建水陂一座</t>
  </si>
  <si>
    <t>可使201户862人受益，其中脱贫户和三类人员37户105人，河道更加美观整洁，改善环境完善基础设施</t>
  </si>
  <si>
    <t>37户105人</t>
  </si>
  <si>
    <t>新龙乡江头村村集体经济农事服务项目</t>
  </si>
  <si>
    <t>江头村</t>
  </si>
  <si>
    <t>1、4</t>
  </si>
  <si>
    <t>壮大村级集体经济，购买打药无人机1台，手扶插秧机4台</t>
  </si>
  <si>
    <t>扶持壮大村级集体经济，预计村集体经济每年增收5万元，901户4210人受益</t>
  </si>
  <si>
    <t>155户645人</t>
  </si>
  <si>
    <t>新龙乡江头村股份经济合作社</t>
  </si>
  <si>
    <t>新龙乡小孔田村月亮湾人居环境整治项目</t>
  </si>
  <si>
    <t>小孔田村月亮湾</t>
  </si>
  <si>
    <t>1100平方，400平方</t>
  </si>
  <si>
    <t>入户道路100元/平方，门坪硬化100元/平方</t>
  </si>
  <si>
    <t>月亮湾人居环境整治,门坪硬化1100平方米，入户道路400平方米</t>
  </si>
  <si>
    <t>提升人居环境，改善基础设施条件，转变村民习惯，惠及农户52户208人，其中脱贫户3户13人。</t>
  </si>
  <si>
    <t>3户13人</t>
  </si>
  <si>
    <t>新龙乡小孔田村村集体经济农事服务项目</t>
  </si>
  <si>
    <t>小孔田村</t>
  </si>
  <si>
    <t>翻耕机12万元/台</t>
  </si>
  <si>
    <t>壮大村级集体经济，购买翻耕机1台</t>
  </si>
  <si>
    <t>扶持壮大村级集体经济，预计村集体经济每年增收3万元，281户1340人受益</t>
  </si>
  <si>
    <t>35户162人</t>
  </si>
  <si>
    <t>新龙乡小孔田村股份经济合作社</t>
  </si>
  <si>
    <t>新龙乡里田村河道治理及堤防工程建设项目</t>
  </si>
  <si>
    <t>里田村拱下组</t>
  </si>
  <si>
    <t>370元/立方米</t>
  </si>
  <si>
    <t>堤防硬化及河道治理460立方米</t>
  </si>
  <si>
    <t>可使208户912人受益，其中脱贫户46户216人。</t>
  </si>
  <si>
    <t>46户216人</t>
  </si>
  <si>
    <t>新龙乡里田村村集体经济农事服务项目</t>
  </si>
  <si>
    <t xml:space="preserve">里田村 </t>
  </si>
  <si>
    <t>无人机6.5万元/台，船式拖拉机3.25万元/台</t>
  </si>
  <si>
    <t>壮大村级集体经济，打药无人机1台，船式拖拉机2台</t>
  </si>
  <si>
    <t>扶持壮大村级集体经济，预计村集体经济每年增收3万元，399户1795人受益</t>
  </si>
  <si>
    <t>89户375人</t>
  </si>
  <si>
    <t>新龙乡里田村股份经济合作社</t>
  </si>
  <si>
    <t>新龙乡新龙村村集体经济农事服务项目</t>
  </si>
  <si>
    <t xml:space="preserve">新龙村 </t>
  </si>
  <si>
    <t>翻耕机12万元/台、农用车18万元/台</t>
  </si>
  <si>
    <t>壮大村级集体经济 ，902翻耕机1台、农用车辆1台</t>
  </si>
  <si>
    <t>扶持壮大村级集体经济，预计村集体经济每年增收3万元，571户2272人受益</t>
  </si>
  <si>
    <t>96户403人</t>
  </si>
  <si>
    <t>新龙乡新龙村股份经济合作社</t>
  </si>
  <si>
    <t>新龙乡长坜村角下人居环境整治项目</t>
  </si>
  <si>
    <t>长坜村角下组</t>
  </si>
  <si>
    <t>800、200、800、100</t>
  </si>
  <si>
    <t>土地平整90元/平方、道路100元/平方、场地硬化100元/平方米、鸡鸭庭院经济100元/平方</t>
  </si>
  <si>
    <t>长坜村角下组人居环境综合整治（土地平整800平方米，通组道路200平方米，场地硬化800平方米，鸡鸭庭院经济100平方米等）</t>
  </si>
  <si>
    <t>提升人居环境，转变村民习惯，惠及群众130户509人，其中脱贫户22户76人。</t>
  </si>
  <si>
    <t>22户76人</t>
  </si>
  <si>
    <t>新龙乡长坜村村集体经济农事服务项目</t>
  </si>
  <si>
    <t xml:space="preserve">长坜村 </t>
  </si>
  <si>
    <t>壮大村级集体经济，购买902翻耕机1台</t>
  </si>
  <si>
    <t>扶持壮大村级集体经济，预计村集体经济每年增收3万元，256户1093人受益</t>
  </si>
  <si>
    <t>56户229人</t>
  </si>
  <si>
    <t>新龙乡长坜村股份经济合作社</t>
  </si>
  <si>
    <t>新龙乡七碛村河道堤防硬化项目</t>
  </si>
  <si>
    <t>七碛村各组</t>
  </si>
  <si>
    <t>1000元/m³</t>
  </si>
  <si>
    <t>堤防硬化200立方米</t>
  </si>
  <si>
    <t>可使76户297人实现户均增收300元以上，其中脱贫户13户。</t>
  </si>
  <si>
    <t>13户47人</t>
  </si>
  <si>
    <t>新龙乡才坑村老屋组新建水坝水渠</t>
  </si>
  <si>
    <t>才坑村老屋组</t>
  </si>
  <si>
    <t>1座，385米</t>
  </si>
  <si>
    <t>130元/米、5万元/座</t>
  </si>
  <si>
    <t>新建水坝1座（长6米宽1.5米高1米），水渠1条长,385米（0.3*0.3米）</t>
  </si>
  <si>
    <t>可使23户108人实现户均增收330元以上，其中脱贫户4户8人。解决80亩农田灌溉问题</t>
  </si>
  <si>
    <t>4户8人</t>
  </si>
  <si>
    <t>新龙乡才坑村碧根果产业项目</t>
  </si>
  <si>
    <t>才坑村各村组</t>
  </si>
  <si>
    <t>5、163、11</t>
  </si>
  <si>
    <t>8公分苗木1000元/株，5公分苗木450元/株，场地清理及基础设施综合单价2000元/亩，挖穴、肥料、人工等</t>
  </si>
  <si>
    <t>种植8公分碧根果5株，5公分碧根果163株，总占地面积11亩</t>
  </si>
  <si>
    <t>建成碧根果产业基地，可使76户463人实现户均增收1100元以上，其中脱贫户20户。</t>
  </si>
  <si>
    <t>20户87人</t>
  </si>
  <si>
    <t>新龙乡坪岗村基础设施建设</t>
  </si>
  <si>
    <t>坪岗村</t>
  </si>
  <si>
    <t>200，100，140</t>
  </si>
  <si>
    <t>河道治理约300元/米，安全防护维修300元/米、路面平整硬化600元/平方米</t>
  </si>
  <si>
    <t>河道治理约200米（包括清淤、护岸等），安全防护维修100米，道路硬化140平方米</t>
  </si>
  <si>
    <t>改善坪岗基础设施，可使154户690人实现户均增收1100元以上，其中脱贫户30户。</t>
  </si>
  <si>
    <t>30户137人</t>
  </si>
  <si>
    <t>新龙乡安置点设施维修项目</t>
  </si>
  <si>
    <t>江头村，田心村，</t>
  </si>
  <si>
    <t>平方米、米、座、处</t>
  </si>
  <si>
    <t>550、120、2、1</t>
  </si>
  <si>
    <t>门坪硬化98元/平方米、排水沟240元/米、化粪池清理3500元/座、下水道排污及供水增压棒建设1处1.2万元</t>
  </si>
  <si>
    <t>江头村门坪硬化550平方米、排水沟120米、田心村化粪池清理2座、下水道排污及供水增压棒建设1处1.2万元</t>
  </si>
  <si>
    <t>可使112户人受益，其中脱贫户及三类人员4户12人受益，住房安全得到保障</t>
  </si>
  <si>
    <t>4户12人</t>
  </si>
  <si>
    <t>新龙乡坪岗村搬迁产业小桥建设项目</t>
  </si>
  <si>
    <t>坪岗村庙背组、大树岽组</t>
  </si>
  <si>
    <t>2座</t>
  </si>
  <si>
    <t>5.1万元/座</t>
  </si>
  <si>
    <t>新建小桥两座，每座长约5米，宽约3.5米</t>
  </si>
  <si>
    <t>1、基础设施类项目：61户306人，其中脱贫困户18户68人</t>
  </si>
  <si>
    <t>新龙乡田心村产业路建设</t>
  </si>
  <si>
    <t>田心村山下组</t>
  </si>
  <si>
    <t>30.3元/公里</t>
  </si>
  <si>
    <t>振兴点河堤产业路面硬化建设，宽2米，长0.33公里，路面清表等。</t>
  </si>
  <si>
    <t>1.基础设施类项目：71户284人受益，其中脱贫困户18户62人。2.产业类项目：可使18户66人实现户均增收3000元以上，其中脱贫户12户。</t>
  </si>
  <si>
    <t>18户62人</t>
  </si>
  <si>
    <t>车头镇龙头村产业路改建工程</t>
  </si>
  <si>
    <t>车头镇</t>
  </si>
  <si>
    <t>龙头村</t>
  </si>
  <si>
    <t>公里、米</t>
  </si>
  <si>
    <t>1.26、250、830</t>
  </si>
  <si>
    <t>30万元/公里、150元/米、150元/米</t>
  </si>
  <si>
    <t>水泥路面1.26公里、水沟预制水泥盖板250米、水泥硬化排水沟830米（0.3*0.3）</t>
  </si>
  <si>
    <t>289户1130人受益，其中脱贫户51户143人，解决群众出行难问题</t>
  </si>
  <si>
    <t>51户143人</t>
  </si>
  <si>
    <t>车头镇人民政府</t>
  </si>
  <si>
    <t>车头镇龙头村集体经济加工厂</t>
  </si>
  <si>
    <t>厂房1100平方米，门坪500平方米</t>
  </si>
  <si>
    <t>主体建筑约1300元/平方米，门坪硬化约200元/平方米</t>
  </si>
  <si>
    <t>砖混厂房建筑面积1100平方米，门坪硬化500平方米</t>
  </si>
  <si>
    <t>可使60户200人实现户均增收3000元以上，其中脱贫户30户120人，增加村集体经济收入3万元。</t>
  </si>
  <si>
    <t>30户120人</t>
  </si>
  <si>
    <t>车头镇龙头村公共照明项目</t>
  </si>
  <si>
    <t>安装太阳能照明路灯30盏</t>
  </si>
  <si>
    <t>使83户413人受益，其中脱贫户13户83人。方便群众晚上出行</t>
  </si>
  <si>
    <t>13户83人</t>
  </si>
  <si>
    <t>车头镇车头村通组路建设</t>
  </si>
  <si>
    <t>车头村</t>
  </si>
  <si>
    <t>建设黄陂组产业路282米，宽3.5米，厚0.18米，共178立方</t>
  </si>
  <si>
    <t>可使119户512人受益，其中脱贫户13户53人，改善群众同行问题。</t>
  </si>
  <si>
    <t>13户53人</t>
  </si>
  <si>
    <t>车头镇车头村地面硬化</t>
  </si>
  <si>
    <t>地面硬化3996平方米（厚18厘米），共719立方</t>
  </si>
  <si>
    <t>提供就业岗位30个以上，其中脱贫户5人，给车头村村集体经济每年增加6万元。</t>
  </si>
  <si>
    <t>23户103人</t>
  </si>
  <si>
    <t>车头镇车头村集体产业项目厂房扩建</t>
  </si>
  <si>
    <t>422元/平方米</t>
  </si>
  <si>
    <t>砖混厂房建筑面积1200平方米</t>
  </si>
  <si>
    <t>可使456户2650人收益，其中脱贫户23户152人，提高村民出行便利。</t>
  </si>
  <si>
    <t>23户152人</t>
  </si>
  <si>
    <t>车头镇官溪采摘园路口道路改造及环境整治项目</t>
  </si>
  <si>
    <t>官溪村</t>
  </si>
  <si>
    <t>米、立方米、平方米、亩</t>
  </si>
  <si>
    <t>200、1100、5000、8</t>
  </si>
  <si>
    <t>400元/米、50元/立方米、5元/平方米、1万元/亩</t>
  </si>
  <si>
    <t>改建道路200米（填土方1100立方米，水泥硬化200米），环境整治5000平方米，种植七彩莲花8亩。</t>
  </si>
  <si>
    <t>全村246户1129人收益，其中脱贫户43户157人，提升大屋乡村旅游环境。</t>
  </si>
  <si>
    <t>43户157人</t>
  </si>
  <si>
    <t>车头镇官溪村公共照明项目</t>
  </si>
  <si>
    <t>安装太阳能照明路灯20盏</t>
  </si>
  <si>
    <t>使78户354人受益，其中脱贫户13户52人。方便群众晚上出行</t>
  </si>
  <si>
    <t>13户52人</t>
  </si>
  <si>
    <t>车头镇龙竹村产业路改建项目</t>
  </si>
  <si>
    <t>龙竹村</t>
  </si>
  <si>
    <t>450元/米</t>
  </si>
  <si>
    <t>新桥至老桥道路硬化285米，宽4.5米、厚0.18米</t>
  </si>
  <si>
    <t>可使.478户2061人受益，其中脱贫户75户291人。提升交通质量。</t>
  </si>
  <si>
    <t>75户291人</t>
  </si>
  <si>
    <t>车头镇龙竹村公共照明项目</t>
  </si>
  <si>
    <t>安装太阳能照明路灯10盏</t>
  </si>
  <si>
    <t>使48户218人受益，其中脱贫户6户23人。方便群众晚上出行</t>
  </si>
  <si>
    <t>6户23人</t>
  </si>
  <si>
    <t>车头镇三排村白茅坑、黑角、草脉胫新建水渠</t>
  </si>
  <si>
    <t>三排村</t>
  </si>
  <si>
    <t>150元/米</t>
  </si>
  <si>
    <t>共1350米长，30公分高*30公分宽</t>
  </si>
  <si>
    <t>可使176户1035人受益，解决农田灌溉问题</t>
  </si>
  <si>
    <t>车头镇车头村（南屏）公共照明项目</t>
  </si>
  <si>
    <t>安装太阳能照明路灯100盏</t>
  </si>
  <si>
    <t>使583户2713人受益，其中脱贫户110户483人。方便群众晚上出行</t>
  </si>
  <si>
    <t>110户483人</t>
  </si>
  <si>
    <t>车头镇龙竹村村集体经济农事服务项目</t>
  </si>
  <si>
    <t>7.9万元/台、1.6万元/台</t>
  </si>
  <si>
    <t>壮大村级集体经济 ，高速插秧机1台，小型插秧机4台。</t>
  </si>
  <si>
    <t>扶持壮大村级集体经济，预计村集体经济每年增收5万元，478户2061人受益，其中脱贫户75户291人</t>
  </si>
  <si>
    <t>车头镇龙竹村股份经济合作社</t>
  </si>
  <si>
    <t>车头镇龙头村村集体经济农事服务项目</t>
  </si>
  <si>
    <t>壮大村级集体经济 ，高速插秧机1台，小型插秧机5台。</t>
  </si>
  <si>
    <t>扶持壮大村级集体经济，预计村集体经济每年增收3万元，924户4260人受益，其中脱贫户141户599人</t>
  </si>
  <si>
    <t>141户599人</t>
  </si>
  <si>
    <t>车头镇龙头村股份经济合作社</t>
  </si>
  <si>
    <t>车头镇三排村集体经济加工厂房建设</t>
  </si>
  <si>
    <t>厂房400平方米</t>
  </si>
  <si>
    <r>
      <t>砖混厂房400m</t>
    </r>
    <r>
      <rPr>
        <vertAlign val="superscript"/>
        <sz val="10"/>
        <rFont val="华文仿宋"/>
        <family val="0"/>
      </rPr>
      <t>2</t>
    </r>
  </si>
  <si>
    <t>可使766户3456人受益，其中脱贫户143户593人，解决用工就业50人，使村集体经济每年创收8万元以上，促进村民增收。</t>
  </si>
  <si>
    <t>143户593人</t>
  </si>
  <si>
    <t>车头镇三排村集体经济厂房配套设施建设</t>
  </si>
  <si>
    <t>挡土墙150米和门坪硬化300平方米</t>
  </si>
  <si>
    <t>1.挡土墙300元/平方米
2.门坪硬化150元/平方米</t>
  </si>
  <si>
    <t>1.挡土墙150m
2.门坪硬化300m2</t>
  </si>
  <si>
    <t>143户
593人</t>
  </si>
  <si>
    <t>村集体经济发展</t>
  </si>
  <si>
    <t>版石工业园安置点管理专岗</t>
  </si>
  <si>
    <t>版石镇</t>
  </si>
  <si>
    <t>版石村</t>
  </si>
  <si>
    <t>人</t>
  </si>
  <si>
    <t>每人3000元/月，共12个月</t>
  </si>
  <si>
    <t>管理专岗2人，开展易地搬迁后扶和协助管理工作</t>
  </si>
  <si>
    <t>扩大就业，专岗人均每月增收3000元。</t>
  </si>
  <si>
    <t>179户953人</t>
  </si>
  <si>
    <t>版石镇人民政府</t>
  </si>
  <si>
    <t>2023年版石镇红光村公共基础照明项目</t>
  </si>
  <si>
    <t>红光村</t>
  </si>
  <si>
    <t>70盏</t>
  </si>
  <si>
    <t>新建照明路灯70盏</t>
  </si>
  <si>
    <t>方便全村夜间生产出行受益农户26户117人。</t>
  </si>
  <si>
    <t>2023年版石镇红光村防洪堤项目</t>
  </si>
  <si>
    <t>红光村太平桥</t>
  </si>
  <si>
    <t>堤防硬化772元/米</t>
  </si>
  <si>
    <t>建设防护提长500米</t>
  </si>
  <si>
    <t>可使59户302人实现户均增收150元以上，其中脱贫户15户。解决82亩农田灌溉问题</t>
  </si>
  <si>
    <t>版石镇红光村农事服务项目</t>
  </si>
  <si>
    <t>16.5万元/台、2.65万元/台</t>
  </si>
  <si>
    <t>购买704翻耕机1台、插秧机6台</t>
  </si>
  <si>
    <t>带动97户发展春耕生产，增加村集体收益5000元</t>
  </si>
  <si>
    <t>23户97人</t>
  </si>
  <si>
    <t>版石镇红光村股份经济合作社</t>
  </si>
  <si>
    <t>2023年版石镇工业园安置点充电桩配套设施项目</t>
  </si>
  <si>
    <t>8万元/座</t>
  </si>
  <si>
    <t>充电桩配套设施安装（包含变压器）</t>
  </si>
  <si>
    <t>完善充电桩项目产业配套，增加村集体经济收入</t>
  </si>
  <si>
    <t>2023年版石镇松岗村小河屋、高陂组新建水渠</t>
  </si>
  <si>
    <t>松岗村 承坑组、小河屋组、高陂组</t>
  </si>
  <si>
    <t>水陂2座、水沟0.6*0.6,600米，0.3*0.3，2800米</t>
  </si>
  <si>
    <t>水坡20000元/座
水沟140元/米，280元/米</t>
  </si>
  <si>
    <t>新建水陂/2座，3*2*1米*1；水沟2800米，0.3*0.3，600米；0.6*0.6</t>
  </si>
  <si>
    <t>可使161户896人实现户均增收500元以上，其中脱贫户37户。解决265亩农田灌溉问题</t>
  </si>
  <si>
    <t>17户69人</t>
  </si>
  <si>
    <t>2023年松岗村农事服务项目</t>
  </si>
  <si>
    <t>松岗村</t>
  </si>
  <si>
    <t>购买704翻耕机1台、插秧机5台</t>
  </si>
  <si>
    <t>带动93户发展春耕生产，增加村集体收益4500元</t>
  </si>
  <si>
    <t>93户315人</t>
  </si>
  <si>
    <t>版石镇松岗村股份经济合作社</t>
  </si>
  <si>
    <t>版石镇松岗村何屋新建水渠</t>
  </si>
  <si>
    <t>200元/立方米</t>
  </si>
  <si>
    <t>新建0.4*0.4水沟长615米</t>
  </si>
  <si>
    <t>提升全村人居环境卫生，可使26户117人受益</t>
  </si>
  <si>
    <t>2023年版石镇版石村蛤蟆坑新建水渠</t>
  </si>
  <si>
    <t>水沟140元/米</t>
  </si>
  <si>
    <t>新建0.3*0.3水沟长2200米</t>
  </si>
  <si>
    <t>可使98户994人实现户均增收350元以上，其中脱贫户42户。解决29亩农田灌溉问题</t>
  </si>
  <si>
    <t>42户212人</t>
  </si>
  <si>
    <t>版石镇版石村农事服务项目</t>
  </si>
  <si>
    <t>购买704翻耕机1台、插秧机一台</t>
  </si>
  <si>
    <t>带动53户发展春耕生产，增加村集体收益1500元</t>
  </si>
  <si>
    <t>13户36人</t>
  </si>
  <si>
    <t>版石镇版石村股份经济合作社</t>
  </si>
  <si>
    <t>2023年版石镇赖坑村公共照明项目</t>
  </si>
  <si>
    <t>赖坑村</t>
  </si>
  <si>
    <t>新建照明路灯30盏</t>
  </si>
  <si>
    <t>方便全村夜间生产出行其中脱贫户26户，117人。</t>
  </si>
  <si>
    <t>2023年版石镇赖坑村门坪硬化项目</t>
  </si>
  <si>
    <t>126立方
1000米</t>
  </si>
  <si>
    <t>530元/立方
150元/米</t>
  </si>
  <si>
    <t>硬化门坪共700平方，厚0.18；灌溉水渠管道1000米</t>
  </si>
  <si>
    <t>方便26户117人出行，提升村居环境卫生</t>
  </si>
  <si>
    <t>2023年版石镇湘洲村产业路扩宽及水圳、水陂项目</t>
  </si>
  <si>
    <t>湘洲村</t>
  </si>
  <si>
    <t>产业路400米，水圳800米，水陂1座</t>
  </si>
  <si>
    <t>产业路300元/米、水圳150元/米、水陂6万/座</t>
  </si>
  <si>
    <t>产业路扩宽400米*1.5米宽及水沟建设，水圳800米，0.3*0.3米，水陂1座长约3米宽1米</t>
  </si>
  <si>
    <t>可使用37户167人，实现户均增收150元以上，解决38亩农田灌溉问题。</t>
  </si>
  <si>
    <t>2023年版石镇隔背产业路</t>
  </si>
  <si>
    <t>安信村隔背</t>
  </si>
  <si>
    <t>产业路约1公里3.5米厚0.18</t>
  </si>
  <si>
    <t>可使298户1340人实现户均增收300元以上，其中脱贫户38户。解决298户农户出入问题</t>
  </si>
  <si>
    <t>38户198人</t>
  </si>
  <si>
    <t>2023年版石镇河西村灌溉水渠</t>
  </si>
  <si>
    <t>河西村樟树下</t>
  </si>
  <si>
    <t>1500米</t>
  </si>
  <si>
    <t>新建水陂一座，水渠新建1500米0.4*0.4</t>
  </si>
  <si>
    <t>可使126户628人受益，实现户均增收150元以上，解决160亩农田灌溉问题</t>
  </si>
  <si>
    <t>16户 65人</t>
  </si>
  <si>
    <t>2023年版石镇岭东村新屋下新建水陂和水渠</t>
  </si>
  <si>
    <t>岭东村新屋下</t>
  </si>
  <si>
    <t>水陂1座、水渠600米</t>
  </si>
  <si>
    <t>水坡6万元/座
水沟150元/米</t>
  </si>
  <si>
    <t>新屋下组新建水陂一座，5*1*1.5米；水渠600米，0.3*0.3米</t>
  </si>
  <si>
    <t>可使106户397人实现户均增收150元以上，其中脱贫户19户。解决50亩农田灌溉问题</t>
  </si>
  <si>
    <t>19户78人</t>
  </si>
  <si>
    <t>2023年年版石镇岭东村沙潭灌溉配套设施</t>
  </si>
  <si>
    <t>岭东村沙潭</t>
  </si>
  <si>
    <t>15万元/座</t>
  </si>
  <si>
    <t>新建灌溉设施工具房一间（配套抽水机一台、热熔水管300米等）</t>
  </si>
  <si>
    <t>提升周边村组防汛抗旱能力，惠及群众78户280人，其中脱贫户6户26人，解决50亩农田灌溉问题</t>
  </si>
  <si>
    <t>2023年版石镇上坑村机耕桥建设</t>
  </si>
  <si>
    <t>上坑村园坋组.大碛坑组。</t>
  </si>
  <si>
    <t>1.667万元/米</t>
  </si>
  <si>
    <t>机耕桥2座，长6米宽4.5米</t>
  </si>
  <si>
    <t>可使80户323人实现户均增收200元以上，其中脱贫户12户解决出行问题。</t>
  </si>
  <si>
    <t>12户69人</t>
  </si>
  <si>
    <t>2023年版石镇余坑村大水坝、水圳工程</t>
  </si>
  <si>
    <t>余坑村含水湖</t>
  </si>
  <si>
    <t>1、100</t>
  </si>
  <si>
    <t>18万/座，200元/米</t>
  </si>
  <si>
    <t>水坝1座20米*2米，水圳100米40*40</t>
  </si>
  <si>
    <t>解决全村88户481人农田灌溉问题，其中脱贫户13户63人。预计人均增收200元</t>
  </si>
  <si>
    <t>13户63人</t>
  </si>
  <si>
    <t>2023年版石镇海螺村海螺组新建水陂和水渠</t>
  </si>
  <si>
    <t>海螺村海螺组</t>
  </si>
  <si>
    <t>水陂1座、水渠1000米</t>
  </si>
  <si>
    <t>水坡5万/座
水沟150元/米</t>
  </si>
  <si>
    <t>海螺组新建水陂一座，4*1*2米；水渠1000米，0.3*0.3米</t>
  </si>
  <si>
    <t>可使130户600人实现户均增收200元以上，其中脱贫户8户。解决50亩农田灌溉问题</t>
  </si>
  <si>
    <t>8户42人</t>
  </si>
  <si>
    <t>2023年版石镇虎板村水沟水圳</t>
  </si>
  <si>
    <t>虎板村</t>
  </si>
  <si>
    <t>水渠1333米0.3*0.3米；</t>
  </si>
  <si>
    <t>解决223户1286人农田灌溉，其中脱贫户40户159人，提高农田抗灾能力，增加产量，增加收入。方便粮食生产，增加收入。</t>
  </si>
  <si>
    <t>40户159人</t>
  </si>
  <si>
    <t>2023年版石镇竹高村硬化道路项目</t>
  </si>
  <si>
    <t>竹高村</t>
  </si>
  <si>
    <t>0.5、400</t>
  </si>
  <si>
    <t>28万元/公里、水沟150元/米</t>
  </si>
  <si>
    <t>产业路道硬化0.5公里宽3.5米厚0.18,古祥塅新建水渠400米，0.3*0.3米</t>
  </si>
  <si>
    <t>提升周边村组出行安全能力，受益农户26户117人。解决河道淤塞、水土流失、运水问题。</t>
  </si>
  <si>
    <t>2023年版石镇周屋村盘龙新村组通组路扩宽</t>
  </si>
  <si>
    <t>周屋村</t>
  </si>
  <si>
    <t>800米、2座</t>
  </si>
  <si>
    <t>路150元/米，桥梁4万/座</t>
  </si>
  <si>
    <t>道路扩建800米*1.5米宽*0.18米厚，桥梁扩建两座4米*1.5米</t>
  </si>
  <si>
    <t>方便村民收割粮食，惠及群众298户1486人，其中脱贫户29户187人，户均增收500元以上。解决农户收割难、复垦农田、运粮问题。增加村集体收入1万元</t>
  </si>
  <si>
    <t>29户187人</t>
  </si>
  <si>
    <t>版石易地搬迁安置点社区服务配套设施</t>
  </si>
  <si>
    <t>版石居委会</t>
  </si>
  <si>
    <t>1447元/平方米</t>
  </si>
  <si>
    <t>打造380平方米的社区服务配套设施</t>
  </si>
  <si>
    <t>方便179户安置社区居民生活，增加安置点集体经济收益</t>
  </si>
  <si>
    <t>33户175人</t>
  </si>
  <si>
    <t>版石易地搬迁安置点基础设施项目</t>
  </si>
  <si>
    <t>岭东村、版石居委会</t>
  </si>
  <si>
    <t>盏、个</t>
  </si>
  <si>
    <t>10盏、
1套
13个、
52只、
100平米
1个</t>
  </si>
  <si>
    <t>3500元/盏、
40000元/套
2000元/个、
280元/只、
1444元/平方米
20000元/个</t>
  </si>
  <si>
    <t>路灯10盏，微菜园灌溉设施一套含水管铺设、抽水机，垃圾棚13个，垃圾桶52只，架空层活动中心改造100㎡，改建化粪池1个。</t>
  </si>
  <si>
    <t>方便179户安置社区居民生活</t>
  </si>
  <si>
    <t>版石镇版石村潭背组防洪堤项目</t>
  </si>
  <si>
    <t>立方米、立方米</t>
  </si>
  <si>
    <t>150立方米、1000立方米</t>
  </si>
  <si>
    <t>560元/立方米496元/立方米</t>
  </si>
  <si>
    <t>版石镇版石村潭背组防洪堤约485米，混凝土150立方米、原石方1000立方米</t>
  </si>
  <si>
    <t>提升周边村组防汛抗旱能力，惠及群众326户1987人，其中脱贫户90户376人，户均增收800元以上。</t>
  </si>
  <si>
    <t>90户376人</t>
  </si>
  <si>
    <t>版石镇版石村公共基础照明项目</t>
  </si>
  <si>
    <t>63盏</t>
  </si>
  <si>
    <t>3000/盏</t>
  </si>
  <si>
    <t>版石村公共照明，公共基础照明设施安装63盏</t>
  </si>
  <si>
    <t>可使470户3200人受益，其中脱贫户124户1116人。方便群众晚上出行</t>
  </si>
  <si>
    <t>124户1116人</t>
  </si>
  <si>
    <t>版石镇版石村黄板坑排水渠建设项目</t>
  </si>
  <si>
    <t>0.8*0.8水渠460元/米</t>
  </si>
  <si>
    <t>版石镇版石村黄板坑0.8*0.8排水渠建设约500米</t>
  </si>
  <si>
    <t>提高出行安全能力、促使排水更加顺畅，受益农户68户282人。</t>
  </si>
  <si>
    <t>12户48人</t>
  </si>
  <si>
    <t>版石镇潭背段河道治理及堤防建设</t>
  </si>
  <si>
    <t>米、立方米、</t>
  </si>
  <si>
    <t>200米、860立方米</t>
  </si>
  <si>
    <t>河道治理约127元/米，堤防硬化645元/立方米</t>
  </si>
  <si>
    <t>版石村潭背河道治理约200米，堤防硬化约860立方米</t>
  </si>
  <si>
    <t>解决河道淤塞、水土流失、运水问题。提升周边村组防汛抗旱能力，惠及群众121户506人，其中脱贫户23户75人。</t>
  </si>
  <si>
    <t>23户75人</t>
  </si>
  <si>
    <t>版石镇公共基础路面硬化项目</t>
  </si>
  <si>
    <t>756立方米</t>
  </si>
  <si>
    <t>560元/立方米</t>
  </si>
  <si>
    <t>版石镇公共基础水泥硬化4200平方米，厚0.18米</t>
  </si>
  <si>
    <t>可使326户1987人受益，其中脱贫户90户376人。方便群众公出行。</t>
  </si>
  <si>
    <t>版石镇粮食产业配套服务设施项目</t>
  </si>
  <si>
    <t xml:space="preserve">
平方米、
平方米、
立方米、平方米</t>
  </si>
  <si>
    <t xml:space="preserve">
1000
2000
400
200</t>
  </si>
  <si>
    <t xml:space="preserve">
安装防雨设施1000平米，120元/平米
配套服务设施场所平整2000平方米，83元/平方米
水泥硬化400立方米，560/立方米建设经营场地200平方米，650元/平方米</t>
  </si>
  <si>
    <t>安装防雨设施1000平米；
配套服务设施场所平整2000平方米
水泥硬化400立方米
建设经营场地200平方米</t>
  </si>
  <si>
    <t>解决粮食产业设施停放、维修养护问题。惠及群众190户963人，其中脱贫户179户953人。</t>
  </si>
  <si>
    <t>版石镇河西村濂江河支流河堤整治续建项目</t>
  </si>
  <si>
    <t>河西村</t>
  </si>
  <si>
    <t>670元/立方米</t>
  </si>
  <si>
    <t>建设河堤500米</t>
  </si>
  <si>
    <t>提升河堤防汛抗洪能力，保障农户生活生产条件可使89户356人受益，其中脱贫户15户65人。</t>
  </si>
  <si>
    <t>蔡坊乡蔡坊村“红色老好”基础设施项目</t>
  </si>
  <si>
    <t>蔡坊乡</t>
  </si>
  <si>
    <t>蔡坊村</t>
  </si>
  <si>
    <t>平方米、套、座、米</t>
  </si>
  <si>
    <t>20、3、1、120、4、30、300、600</t>
  </si>
  <si>
    <t>储存间1850元/平方米、设施1.2万元/套、通行桥15万元/座、小道硬化约320元/米、避雨设施5000元/套、维修塌方路段1000元/米、安全防护墙230元/米、水土防护50元/平方米</t>
  </si>
  <si>
    <t>农特产品储存间约20平方米、设施3套、通行桥1座、小道硬化约120米、避雨设施4套、维修塌方路段约30米，安全防护墙约300米、水土防护600平方米。</t>
  </si>
  <si>
    <t>可使38户184人实现户均增收1000元，其中脱贫户15户79人。</t>
  </si>
  <si>
    <t>15户79人</t>
  </si>
  <si>
    <t>蔡坊乡人民政府</t>
  </si>
  <si>
    <t>蔡坊乡蔡坊村老好组石古陂新建桥梁及加固水陂项目</t>
  </si>
  <si>
    <t>蔡坊村老好组</t>
  </si>
  <si>
    <t>水陂1座、桥梁1座</t>
  </si>
  <si>
    <t>桥梁一座约8万元、水陂约2万元/座</t>
  </si>
  <si>
    <t>石古陂新建桥梁一座长10米宽4米。老好组加固水陂1座</t>
  </si>
  <si>
    <t>可使48户146人受益其中脱贫户13户65人</t>
  </si>
  <si>
    <t>13户65人</t>
  </si>
  <si>
    <t>蔡坊乡蔡坊村花生产业基地建设项目</t>
  </si>
  <si>
    <t>平方米、台、米</t>
  </si>
  <si>
    <t>1100、3、450、50、300</t>
  </si>
  <si>
    <t>改建130元/平方米、清洗机2.5万元/台、烘干机2万元/台、包装设备1.3万元/台、场地硬化约160元/平方米、水沟200元/米、基础设施建设约390元/平方米</t>
  </si>
  <si>
    <t>改建黑子花生等产业加工车间约1100平方米，机械清洗机1台、烘干机1台、包装设备1台，场地硬化约450平方米、排水沟硬化约50米、基础设施建设约300平方米</t>
  </si>
  <si>
    <t>可使158户558人实现户增收1000元以上，其中脱贫户20户112人。</t>
  </si>
  <si>
    <t>20户112人</t>
  </si>
  <si>
    <t>蔡坊乡蔡坊村公共基础照明</t>
  </si>
  <si>
    <t>农村公共照明，蔡坊村黄地组、栋背组、庙下组、安装太阳能路灯30盏</t>
  </si>
  <si>
    <t>可使135户429人受益，方便群众晚上出行</t>
  </si>
  <si>
    <t>16户73人</t>
  </si>
  <si>
    <t>蔡坊乡碛脑村老屋下组新建水渠</t>
  </si>
  <si>
    <t>碛脑村老屋下组</t>
  </si>
  <si>
    <t>980米</t>
  </si>
  <si>
    <t>水渠规格0.3*0.3约980米</t>
  </si>
  <si>
    <t>可使30户146人实现户均增收150元以上，其中脱贫户13户。解决50亩农田灌溉问题</t>
  </si>
  <si>
    <t>13户51人</t>
  </si>
  <si>
    <t>蔡坊乡碛脑村村集体经济农事服务项目</t>
  </si>
  <si>
    <t>稻谷插秧机2台</t>
  </si>
  <si>
    <t>稻谷插秧约2.65万/台</t>
  </si>
  <si>
    <t>可使30户146人受益其中脱贫户13户51人</t>
  </si>
  <si>
    <t>蔡坊乡碛脑村股份经济合作社</t>
  </si>
  <si>
    <t>蔡坊乡仕湖村谢屋组环境整治</t>
  </si>
  <si>
    <t>仕湖村</t>
  </si>
  <si>
    <t>亩、米、㎡</t>
  </si>
  <si>
    <t>清淤3亩、50米、150米、250㎡</t>
  </si>
  <si>
    <t>清淤约5000元/亩、水渠约600元/米、挡墙约500元/米、块料铺设约314元/㎡</t>
  </si>
  <si>
    <t>池塘清淤约3亩、新建水渠规格100*80约50米、新建2米高0.8米宽长毛石挡墙约150米、块料铺设约250㎡</t>
  </si>
  <si>
    <t>提升仕湖村村容村貌，改善69户306人人居环境</t>
  </si>
  <si>
    <t>21户115人</t>
  </si>
  <si>
    <t>蔡坊乡仕湖村村集体经济农事服务项目</t>
  </si>
  <si>
    <t>履带翻耕机1台、插秧机1台</t>
  </si>
  <si>
    <t>履带式翻耕机约7.5万/台、插秧机1台约2.65万/台</t>
  </si>
  <si>
    <t>采购履带翻耕机1台、插秧机1台</t>
  </si>
  <si>
    <t>69户306人受益，其中脱贫户21户115人</t>
  </si>
  <si>
    <t>蔡坊乡仕湖村股份经济合作社</t>
  </si>
  <si>
    <t>蔡坊乡渡江村下屋组寺田塅、樟树仔下、远田农田灌溉水渠水坝</t>
  </si>
  <si>
    <t>渡江村下屋组</t>
  </si>
  <si>
    <t>水坝1座，水渠500米</t>
  </si>
  <si>
    <t>水坝约9.35万元/座、水渠约150元/米</t>
  </si>
  <si>
    <t>新建樟树仔下至远田长10米、宽1.5米水坝，寺田塅、樟树仔下至远田水渠规格30*30约500米</t>
  </si>
  <si>
    <t>53户241人受益，其中脱贫户20户76人</t>
  </si>
  <si>
    <t>20户76人</t>
  </si>
  <si>
    <t>蔡坊乡渡江村村集体经济农事服务项目</t>
  </si>
  <si>
    <t>渡江村</t>
  </si>
  <si>
    <t>蔡坊乡渡江村股份经济合作社</t>
  </si>
  <si>
    <t>蔡坊乡渡江村公共基础照明</t>
  </si>
  <si>
    <t>10盏</t>
  </si>
  <si>
    <t>农村公共照明，蔡坊村下屋组安装太阳能路灯10盏</t>
  </si>
  <si>
    <t>可使60户215人受益，方便群众晚上出行</t>
  </si>
  <si>
    <t>11户49人</t>
  </si>
  <si>
    <t>重石乡移民安置点屋面改造及其它基础施完善工程</t>
  </si>
  <si>
    <t>重石乡</t>
  </si>
  <si>
    <t>重石村</t>
  </si>
  <si>
    <t>162.3元/平方米</t>
  </si>
  <si>
    <t>旧瓦面拆除、做屋面防水、新做瓦屋面、倒板修建及其它零星基础设施维修等1323平方米</t>
  </si>
  <si>
    <t>可使14户27人实现户均增收100元以上，其中脱贫户14户。</t>
  </si>
  <si>
    <t>14户27人</t>
  </si>
  <si>
    <t>重石乡人民政府</t>
  </si>
  <si>
    <t>重石乡共和村槐树下组、何屋组麻坑新建水陂和水渠</t>
  </si>
  <si>
    <t>共和村槐树下组</t>
  </si>
  <si>
    <t>槐树下水渠700米，何屋麻坑水渠300米；0.4*0.4米</t>
  </si>
  <si>
    <t>可使72户923人实现户均增收150元以上，其中脱贫户14户。解决160亩农田灌溉问题</t>
  </si>
  <si>
    <t>14户47人</t>
  </si>
  <si>
    <t xml:space="preserve">重石乡共和村太斜面组道路护坡修复 </t>
  </si>
  <si>
    <t>共和村太斜面组</t>
  </si>
  <si>
    <t>太斜面组护坡改建182立方米</t>
  </si>
  <si>
    <t>解决道路安全问题，方便群众出入，可使52户138人受益，其中脱贫户13户。</t>
  </si>
  <si>
    <t>31户131人</t>
  </si>
  <si>
    <t>重石乡黄坑村水叫坑组通组路修建</t>
  </si>
  <si>
    <t>黄坑村</t>
  </si>
  <si>
    <t>水叫坑组修建3.5*0.2米通组路200米共140立方，土方填充42立方。</t>
  </si>
  <si>
    <t>可使68户364人实现户均增收200元以上，其中脱贫户13户，方便群众出行。</t>
  </si>
  <si>
    <t>13户39人</t>
  </si>
  <si>
    <t>重石乡黄坑村乡村振兴农特产品深加工基地及周边配套设施建设</t>
  </si>
  <si>
    <t>平方米、处</t>
  </si>
  <si>
    <t>500平方米、5处、550平方米、600平方米</t>
  </si>
  <si>
    <t>新建厂房600元/平方米、照明设施3000元/处、地面硬化100元/平方米、环境整治50元/平方米</t>
  </si>
  <si>
    <t>新建500平方米厂房1座、安装公共照明设施5处，地面硬化550平方米，周边环境整治600平方米</t>
  </si>
  <si>
    <t>可使289户1368人实现户均增收200元以上，其中脱贫户26户，方便全村及路过群众，改善人居环境。</t>
  </si>
  <si>
    <t>26户81人</t>
  </si>
  <si>
    <t>重石乡黄坑村东胜山产业路修建</t>
  </si>
  <si>
    <t>路面硬化550元/立方米</t>
  </si>
  <si>
    <t>东胜山道路硬化351立方米</t>
  </si>
  <si>
    <t>可使236户1352人实现户均增收200元以上，其中脱贫户34户，方便全村群众出行。</t>
  </si>
  <si>
    <t>34户86人</t>
  </si>
  <si>
    <t>重石乡黄坑村留必斜（竹仔窝）新建水坡</t>
  </si>
  <si>
    <t>水坡1座；机耕桥1座；</t>
  </si>
  <si>
    <t>水坡20000元/座；机耕桥10000元/座；</t>
  </si>
  <si>
    <t>留必斜（竹仔窝）新建5*1.5*2米水坡1座；
石榴组新建1.5米宽2米长机耕桥1座；</t>
  </si>
  <si>
    <t>可使54户286人实现户均增收260元以上，其中脱贫户10户，解决200亩农田灌溉问题。</t>
  </si>
  <si>
    <t>10户46人</t>
  </si>
  <si>
    <t>重石乡黄坑村村集体经济农事服务项目</t>
  </si>
  <si>
    <t>翻耕机13万元/台，农用小卡车12万元/台，小型手扶插秧机2.7万/台</t>
  </si>
  <si>
    <t>壮大村集体经济，购买902翻耕机1台，农用小卡车1台，小型手扶插秧机1台</t>
  </si>
  <si>
    <t>扶持壮大村集体经济，预计村集体经济每年增收3万元，160户706人受益。</t>
  </si>
  <si>
    <t>12户54人</t>
  </si>
  <si>
    <t>重石乡黄坑村股份经济合作社</t>
  </si>
  <si>
    <t>重石乡长岭村山仔下机耕桥扩大</t>
  </si>
  <si>
    <t>长岭村山仔下</t>
  </si>
  <si>
    <t>8.4万/座</t>
  </si>
  <si>
    <t>扩大机耕桥桥梁一座，桥梁原长度10米宽度3.5米，宽度扩大至4.5米</t>
  </si>
  <si>
    <t>可使全村150户650人实现户均增收50元以上，其中脱贫户35户。</t>
  </si>
  <si>
    <t>35户175人</t>
  </si>
  <si>
    <t>长岭村长岭下组屋背坑山塘堤坝加固项目</t>
  </si>
  <si>
    <t>长岭村长岭下组</t>
  </si>
  <si>
    <t>9万元/座</t>
  </si>
  <si>
    <t>加固山塘堤坝70米，一座</t>
  </si>
  <si>
    <t>可使全村35户160人实现户均增收50元以上，其中脱贫户4户。</t>
  </si>
  <si>
    <t>4户11人</t>
  </si>
  <si>
    <t>重石乡长岭村山仔下小组社公坑水沟</t>
  </si>
  <si>
    <t>新建130米0.4*0.4水沟</t>
  </si>
  <si>
    <t>可使8户28人实现户均增收50元以上，其中脱贫户1户。</t>
  </si>
  <si>
    <t>1户4人</t>
  </si>
  <si>
    <t>重石乡官布村河堤两边砌坡</t>
  </si>
  <si>
    <t>官布村</t>
  </si>
  <si>
    <t>750元/m³</t>
  </si>
  <si>
    <t>河堤砌坡400m³</t>
  </si>
  <si>
    <t>可使65户130人实现丰富业余生活，其中脱贫户20户</t>
  </si>
  <si>
    <t>20户44人</t>
  </si>
  <si>
    <t>重石乡重石村张天上组入户路路面硬化项目</t>
  </si>
  <si>
    <t>158立方米</t>
  </si>
  <si>
    <t>路面硬化约158立方米</t>
  </si>
  <si>
    <t>可使6户32人受益，其中脱贫户1户1人。方便群众通行。</t>
  </si>
  <si>
    <t>1户1人</t>
  </si>
  <si>
    <t>重石乡重石村秧脚下石仔坝水沟</t>
  </si>
  <si>
    <t>水渠600米，0.4*0.4米</t>
  </si>
  <si>
    <t>可使72户363人实现户均增收150元以上，其中脱贫户16户。解决38亩农田灌溉问题</t>
  </si>
  <si>
    <t>16户42人</t>
  </si>
  <si>
    <t>重石乡重石村村集体经济农事服务项目</t>
  </si>
  <si>
    <t>小型手扶插秧机2.7万/台</t>
  </si>
  <si>
    <t>小型手扶插秧机1台</t>
  </si>
  <si>
    <t>扶持壮大村集体经济，预计村集体经济每年增收0.5万元，60户246人受益，其中脱贫户8户。</t>
  </si>
  <si>
    <t>8户26人</t>
  </si>
  <si>
    <t>重石乡重石村股份经济合作社</t>
  </si>
  <si>
    <t>重石乡重石村圩岗下至圩背水沟</t>
  </si>
  <si>
    <t>480元/米</t>
  </si>
  <si>
    <t>水渠492米，1*1米</t>
  </si>
  <si>
    <t>可使56户262人实现户均增收150元以上，其中脱贫户11户。解决43亩农田灌溉问题</t>
  </si>
  <si>
    <t>11户43人</t>
  </si>
  <si>
    <t>重石乡重石村青龙圩河堤整治项目</t>
  </si>
  <si>
    <t>水泥混凝土硬化1600平方米、安全防护措施490米、河道清淤及其它零星工程</t>
  </si>
  <si>
    <t>水泥混凝土硬化180元/平方米、安全防护措施400元/米、河道清淤及其它零星工程58000元</t>
  </si>
  <si>
    <t>提升河堤防汛抗洪能力，保障农户生活生产条件，受益农户588户，1680人，其中脱贫户及监测对象38户。</t>
  </si>
  <si>
    <t>38户142人</t>
  </si>
  <si>
    <t>重石乡莲塘村河堤设施整治项目</t>
  </si>
  <si>
    <t>莲塘村</t>
  </si>
  <si>
    <t>米、平方米、、平方米</t>
  </si>
  <si>
    <t>河堤砼挡土墙加固290米、水泥混凝土硬化800平方米、河道清淤及零星工程</t>
  </si>
  <si>
    <t>河堤砼挡土墙加固420元/米、水泥混凝土硬化180元/㎡平方米、河道清淤及零星工程34200元</t>
  </si>
  <si>
    <t>提升周边村组防汛抗旱能力，提升全村人居环境卫生，惠及群众595户3151人，其中脱贫户99户483人。</t>
  </si>
  <si>
    <t>99户483人</t>
  </si>
  <si>
    <t>重石乡大坑村电灌站建设工程</t>
  </si>
  <si>
    <t>大坑村</t>
  </si>
  <si>
    <t>间、米、台</t>
  </si>
  <si>
    <t>机房1间、电线600米，抽水机1台、直径160水管295米</t>
  </si>
  <si>
    <t>机房19800元/间；
电线5元/米；
抽水机10000元/台；
水管160元/米；</t>
  </si>
  <si>
    <t>机房1间、电线600米，抽水机1台、直径160水管295米。</t>
  </si>
  <si>
    <t>可使78户385人实现户均增收200元以上，其中脱贫户11户45人，解决150亩农田灌溉问题。</t>
  </si>
  <si>
    <t>11户45人</t>
  </si>
  <si>
    <t>重石乡大坑村农饮安全工程</t>
  </si>
  <si>
    <t>下湾一车田脑铺设水管700米；村委会-乌石背铺设水管400米。</t>
  </si>
  <si>
    <t>改善村中供水设施，可帮助周边95户610人解决旱季水量不足的饮水安全问题，其中脱贫户18户</t>
  </si>
  <si>
    <t>18户80人</t>
  </si>
  <si>
    <t>重石乡黄坑村农产品加工基地建设项目</t>
  </si>
  <si>
    <t>500；440</t>
  </si>
  <si>
    <t>新建标准化厂房600元/平方米；维修和改造旧厂房454元/平方米</t>
  </si>
  <si>
    <t>新建标准化厂房500m²；维修和改造占地面积220m²、建筑面积440m²的旧厂房(2层)1座用于预制菜加工。</t>
  </si>
  <si>
    <t>重石乡黄坑村农产品加工基地配套设施建设项目</t>
  </si>
  <si>
    <t>m³
盏
米</t>
  </si>
  <si>
    <t>100
3
250</t>
  </si>
  <si>
    <t>路面拓宽500元/m³、地面硬化500元/m³、公共基础照明设施2500元/盏、环境整治130元/米</t>
  </si>
  <si>
    <t>路面拓宽50立方米、地面硬化50立方米、安装公共基础照明设施3盏及周边环境整治250米。</t>
  </si>
  <si>
    <t>天心镇井头村茶头岗至火马园农村道路硬化建设</t>
  </si>
  <si>
    <t>天心镇</t>
  </si>
  <si>
    <t>井头村</t>
  </si>
  <si>
    <t>300元/米</t>
  </si>
  <si>
    <t>茶头岗至火马园农村道路硬化建设，长667米、宽3.5米、厚0.18米</t>
  </si>
  <si>
    <t>可使48户523人得到生产生活便利及实现产业（脐橙）户均增收2000元以上，其中脱贫户5户。</t>
  </si>
  <si>
    <t>5户30人</t>
  </si>
  <si>
    <t>天心镇人民政府</t>
  </si>
  <si>
    <t>天心镇嶂脑村上塅组橄榄树下至天兰山道路</t>
  </si>
  <si>
    <t>嶂脑村</t>
  </si>
  <si>
    <t>上塅组橄榄树下至天兰山道路硬化建设，长667米、宽3.5米、厚0.18米</t>
  </si>
  <si>
    <t>60户310人受益，脱贫户4户26人，解决群众出行问题</t>
  </si>
  <si>
    <t>4户26人</t>
  </si>
  <si>
    <t>天心镇竹湖村外塅桥头至征培家门口新建通组路</t>
  </si>
  <si>
    <t>竹湖村</t>
  </si>
  <si>
    <t>外塅组新建通组路一条，长333米、宽3.5米、厚18公分。</t>
  </si>
  <si>
    <t>30户112人收益，其中脱贫户3户15人。解决群众出行问题</t>
  </si>
  <si>
    <t>天心镇竹湖村马嶂下围岽脑新建通组路</t>
  </si>
  <si>
    <t>竹湖村马嶂下围岽脑通组路一条，长333米、宽3.5米、厚18公分。</t>
  </si>
  <si>
    <t>60户240人收益，其中脱贫户6户26人。解决群众出行问题</t>
  </si>
  <si>
    <t>天心镇岽坑村公共基础照明</t>
  </si>
  <si>
    <t>岽坑村</t>
  </si>
  <si>
    <t>农村公共照明，岽坑村中迳、猴子额、成力迳、岽脑安装太阳能路灯40盏</t>
  </si>
  <si>
    <t>可使236户1098人受益，方便群众晚上出行</t>
  </si>
  <si>
    <t>天心镇岽坑村猴仔额产业路建设</t>
  </si>
  <si>
    <t>公里、座</t>
  </si>
  <si>
    <t>0.217、1</t>
  </si>
  <si>
    <t>22万元/公里，桥13.2万元/座</t>
  </si>
  <si>
    <t>猴仔额产业路约0.217公里宽2.5米厚0.15米；新建机耕桥1座长9.2米，宽1.8--3.3米</t>
  </si>
  <si>
    <t>惠及猴仔额组23户124人，其中脱贫户2户14人，解决86亩脐橙产业和258箱蜜蜂产业通行便利</t>
  </si>
  <si>
    <t>2户14人</t>
  </si>
  <si>
    <t>天心镇心怀村鹅布组通组道路</t>
  </si>
  <si>
    <t>心怀村</t>
  </si>
  <si>
    <t>道路硬化路长466米宽3.5米厚0.18米</t>
  </si>
  <si>
    <t>可使210户501人以上受益，其中脱贫户34户，解决鹅布组和心怀圩组生产生活交通问题</t>
  </si>
  <si>
    <t>34户102人</t>
  </si>
  <si>
    <t>天心镇心怀村公共基础照明</t>
  </si>
  <si>
    <t>农村公共照明，心怀村上坝组、下坝徂安装太阳能路灯20盏</t>
  </si>
  <si>
    <t>天心镇深溪村锦下组机耕道项目</t>
  </si>
  <si>
    <t>深溪村</t>
  </si>
  <si>
    <t>机耕道路建设667米，宽3.5米，厚0.18米</t>
  </si>
  <si>
    <t>可使50户221人实现均增收2000元以上</t>
  </si>
  <si>
    <t>10户43人</t>
  </si>
  <si>
    <t>天心镇长布村村集体经济农事服务项目</t>
  </si>
  <si>
    <t>长布村</t>
  </si>
  <si>
    <t>中型插秧机10.5万/台、小型插秧机1.5万/台</t>
  </si>
  <si>
    <t>壮大村集体经济，购买中型插秧机1台、小型插秧机5台</t>
  </si>
  <si>
    <t>每年可增加村集体收入2万，可帮助脱贫户60户257人翻耕田地。</t>
  </si>
  <si>
    <t>60户257人</t>
  </si>
  <si>
    <t>天心镇长布村股份经济合作社</t>
  </si>
  <si>
    <t>天心镇长布村公共基础照明</t>
  </si>
  <si>
    <t>农村公共照明，长布村老下塆、老塆、坡下、高坑安装太阳能路灯40盏</t>
  </si>
  <si>
    <t>可使158户789人受益，方便群众晚上出行</t>
  </si>
  <si>
    <t>天心镇水头村通组道路建设项目</t>
  </si>
  <si>
    <t>水头村</t>
  </si>
  <si>
    <t>通组道路667米宽3.5米厚0.15米</t>
  </si>
  <si>
    <t>可使38户185人受益，其中脱贫户15户72人。方便群众出行</t>
  </si>
  <si>
    <t>15户72人</t>
  </si>
  <si>
    <t>天心镇高塅村农产品深加工厂房建设</t>
  </si>
  <si>
    <t>高塅村</t>
  </si>
  <si>
    <t>厂房建设1375元/平方米</t>
  </si>
  <si>
    <t>1.建厂房（厂房建设400平方米含装修）55万</t>
  </si>
  <si>
    <t>可为全村有就近就业意愿的劳动力提供工作场所，增加就业人数增加群众收入</t>
  </si>
  <si>
    <t>126户600人</t>
  </si>
  <si>
    <t>天心镇高塅村通组道路建设项目</t>
  </si>
  <si>
    <t>1.基础设施（道路833米，宽3.5米厚0.18米）25万</t>
  </si>
  <si>
    <t>1.基础设施类项目：36户186人受益，其中脱脱贫户14户60人，解决村民出行问题。</t>
  </si>
  <si>
    <t>14户60人</t>
  </si>
  <si>
    <t>天心镇高塅村碧根果种植项目</t>
  </si>
  <si>
    <t>种植297株碧根果</t>
  </si>
  <si>
    <t>可使用26户132人其中脱贫户7户32人实现户均增收150元。</t>
  </si>
  <si>
    <t>7户32人</t>
  </si>
  <si>
    <t>天心镇天心村碧根果种植项目</t>
  </si>
  <si>
    <t>天心村</t>
  </si>
  <si>
    <t>天心镇高塅村石湾组小型农田水利建设</t>
  </si>
  <si>
    <t>1/250</t>
  </si>
  <si>
    <t>渡槽2万元/座，水渠200元/米</t>
  </si>
  <si>
    <t>渡槽1座30米，水沟40*40*250米</t>
  </si>
  <si>
    <t>可使用32户189人其中脱贫户7户32人实现户均增收150元。</t>
  </si>
  <si>
    <t>天心镇高塅村窑前组小型农田水利建设</t>
  </si>
  <si>
    <t>水渠500米*0.3*0.3</t>
  </si>
  <si>
    <t>可使用56户265人其中脱贫户8户45人实现户均增收250元以</t>
  </si>
  <si>
    <t>56户265</t>
  </si>
  <si>
    <t>天心镇仰湖村花落山水坝至寨背通龙高效节水水渠建设</t>
  </si>
  <si>
    <t>仰湖村</t>
  </si>
  <si>
    <t>785、488</t>
  </si>
  <si>
    <t>排水沟300元/米、路面165元/平方米</t>
  </si>
  <si>
    <t>排水沟（60*60）785米，10cm混凝土路面10cm碎石垫层488㎡</t>
  </si>
  <si>
    <t>可使582户2923人实现户均增收300元以上，其中脱贫户92户。解决800亩农田灌溉问题</t>
  </si>
  <si>
    <t>92户579人</t>
  </si>
  <si>
    <t>仰湖自来水厂加药房建设</t>
  </si>
  <si>
    <t>加药房60平方、场地硬化120平方</t>
  </si>
  <si>
    <t>加药材料房1100元/平方米、场地硬化233元/平方米</t>
  </si>
  <si>
    <t>加药材料房60平方米、场地硬化120平方米</t>
  </si>
  <si>
    <t>解决682户3050人安全饮水问题，其中脱贫户112户。</t>
  </si>
  <si>
    <t>102户588人</t>
  </si>
  <si>
    <t>天心镇仰湖村公共基础照明</t>
  </si>
  <si>
    <t>农村公共照明，上屋、肖屋组、石壁下组安装太阳能路灯30盏</t>
  </si>
  <si>
    <t>天心镇天心村老屋场排水沟建设</t>
  </si>
  <si>
    <t>排水沟建设400米*0.4米*0.4米，带排水沟盖板</t>
  </si>
  <si>
    <t>1.基础设施类项目：100户550人受益，其中脱脱贫户14户60人，解决村民出行问题。</t>
  </si>
  <si>
    <t>天心镇天心村寨下组山塘扩大蓄水功能，下山组灌溉的排水沟</t>
  </si>
  <si>
    <t>立方米/米</t>
  </si>
  <si>
    <t>山塘180立方米，引水渠50米，土方2000立方米，排水沟665米</t>
  </si>
  <si>
    <t xml:space="preserve">650元/m³，引水渠200元/米，土方20元/m³，排水沟200元/米 </t>
  </si>
  <si>
    <t>天心村寨下组新建山塘，长50*宽1.2米*高3米,50米引水渠，土方2000立方米，排水沟665*40*40</t>
  </si>
  <si>
    <t>1.基础设施类项目：65户300人受益，其中脱脱贫户6户28人。解决村民农业生产灌溉问题。</t>
  </si>
  <si>
    <t>6户28人</t>
  </si>
  <si>
    <t>天心镇天心村保障性住房——桥面扩大项目</t>
  </si>
  <si>
    <t>27立方米钢筋混凝土，基脚21立方米，石方61.5立方米</t>
  </si>
  <si>
    <t>钢筋混凝土1600元/m³，基脚800元/立方米，石方650元/立方米</t>
  </si>
  <si>
    <t>天心村高桥脑组保障性住房桥面拓宽30米*4.5米*0.2,米，基脚7米*1.2*1.2*2，石方61.5m³</t>
  </si>
  <si>
    <t>1.基础设施类项目：100户450人受益，其中脱脱贫户20户56人。解决村民交通问题。</t>
  </si>
  <si>
    <t>20户56人</t>
  </si>
  <si>
    <t>天心镇天心村寨下-垇仔产业路硬化</t>
  </si>
  <si>
    <t>30万元/公里</t>
  </si>
  <si>
    <t>天心村青山迳至寨下产业路1.5千米*3.5米</t>
  </si>
  <si>
    <t>1.基础设施类项目：28户147人受益，其中脱脱贫户6户26人。解决村民交通问题。</t>
  </si>
  <si>
    <t>天心镇小乐村秀塅组通组路建设项目</t>
  </si>
  <si>
    <t>小乐村</t>
  </si>
  <si>
    <t>125元/米</t>
  </si>
  <si>
    <t>秀塅新建通户路，长400米*宽3米</t>
  </si>
  <si>
    <t>可使78户442人实现户均增收500元以上，其中脱贫户13户73人。</t>
  </si>
  <si>
    <t>13户73人</t>
  </si>
  <si>
    <t>天心镇小乐村下村塅机耕道及水渠新建项目</t>
  </si>
  <si>
    <t>机耕道1000米；水渠325米</t>
  </si>
  <si>
    <t>机耕道60元/米；水渠200元/米</t>
  </si>
  <si>
    <t>机耕道1000米，长1000米*宽2.5米；水渠325米，长宽高325*0.4*0.4米</t>
  </si>
  <si>
    <t>可使122户652人实现户均增收150元以上，其中脱贫户15户69人。解决60亩农田灌溉问题</t>
  </si>
  <si>
    <t>15户69人</t>
  </si>
  <si>
    <t>天心镇小乐村上村组水陂新建项目</t>
  </si>
  <si>
    <t>40000元/座</t>
  </si>
  <si>
    <t>上村组新建水陂一座，5*1*1.5米</t>
  </si>
  <si>
    <t>惠及群众75户381人，其中脱贫户8户34人，户均增收500元以上。解决运水问题。增加村集体收入1万元</t>
  </si>
  <si>
    <t>天心镇小乐村合马石组水陂水渠建设项目</t>
  </si>
  <si>
    <t>小乐村合马石组</t>
  </si>
  <si>
    <t>水陂1座、水渠300米</t>
  </si>
  <si>
    <t>水陂2.5万元/座，水渠200元/米</t>
  </si>
  <si>
    <t>水陂1座、水渠300米（40x40）</t>
  </si>
  <si>
    <t>可使48户350人受益，其中脱贫户25户</t>
  </si>
  <si>
    <t>25户103人</t>
  </si>
  <si>
    <t>天心镇南坑村水渠建设项目</t>
  </si>
  <si>
    <t>南坑村</t>
  </si>
  <si>
    <t>水沟160/米</t>
  </si>
  <si>
    <t>水沟1250米30CM *30CM</t>
  </si>
  <si>
    <t>可使农户60户240人、农田40亩受益</t>
  </si>
  <si>
    <t>6户32人</t>
  </si>
  <si>
    <t>天心镇大坋村石咀湾组下迳水圳</t>
  </si>
  <si>
    <t>大坋村</t>
  </si>
  <si>
    <t>厅下背陂背屋坑新建水圳500米，0.3*0.3米</t>
  </si>
  <si>
    <t>可使55户275人实现户均增收180元以上，其中脱贫户7户。解决95亩农田灌溉问题</t>
  </si>
  <si>
    <t>天心镇大坋村公共基础照明</t>
  </si>
  <si>
    <t>农村公共照明，大坋村桥板坑组、安山组、石咀湾组、葫芦洞组安装太阳能路灯40盏</t>
  </si>
  <si>
    <t>天心镇大坋村腰力下窝仓前段水圳</t>
  </si>
  <si>
    <t>大坋村腰力下段上水圳30*30，</t>
  </si>
  <si>
    <t>提升周边村组和惠及群众180户900人，其中脱贫户21户84人，并提升村各组群众满意度、幸福感。</t>
  </si>
  <si>
    <t>21户84人</t>
  </si>
  <si>
    <t>天心镇五龙村通组路建设</t>
  </si>
  <si>
    <t>五龙村东门组、南门组</t>
  </si>
  <si>
    <t>通组道路硬化0.366公里*3.5米*0.18米</t>
  </si>
  <si>
    <t>可使123户693人受益，其中脱贫户29户84人。方便群众出行、交通运输、提升产业效益。</t>
  </si>
  <si>
    <t>29户84人</t>
  </si>
  <si>
    <t>天心镇五龙村村公共基础照明</t>
  </si>
  <si>
    <t>五龙村</t>
  </si>
  <si>
    <t>农村公共照明，五龙村千村、南门1组、东门安装太阳能路灯30盏</t>
  </si>
  <si>
    <t>天心镇安置点公共设施和住房维修建设项目</t>
  </si>
  <si>
    <t>深溪村安置点、岽坑村安置点、高塅村安置点、仰湖村安置点</t>
  </si>
  <si>
    <t>处、间、扇、米、平米</t>
  </si>
  <si>
    <t>化粪池6个、卫生间6个、排水沟120米、屋顶补漏6处、菜园500平米等</t>
  </si>
  <si>
    <t>排水管35元/米，楼板补漏150元/平米、厕所维修5000元/个，砖砌化粪池5000元/个，菜园开垦4元/平米，入户门1500元/扇，楼顶补漏150元/平米、屋檐硬化110元/平米，水沟200元/米。</t>
  </si>
  <si>
    <t xml:space="preserve">1.深溪村：楼顶排水管64米、楼板补漏55平方米、厕所维修3个 ，约25490元；
2.岽坑村：房顶漏水修复70平方米、卫生间漏水2间，约20500元；
3.高塅村：开垦菜园建设500平方米，更换入户门5扇，约9500元。   4.仰湖村：排水沟120米、化粪池一个、卫生间漏水4个、房顶漏水修复60平方米、屋檐硬化80平方米，约66800元。
四个村共计122290元。                                                               </t>
  </si>
  <si>
    <t>改善安置点全体人员生活条件，可使62户122人受益。</t>
  </si>
  <si>
    <t>62户122人</t>
  </si>
  <si>
    <t>天心镇水头村易地后扶公共设施项目</t>
  </si>
  <si>
    <t>水头村安置点</t>
  </si>
  <si>
    <t>盏、米、平米</t>
  </si>
  <si>
    <t>20盏、3000米、226米、60平方米，60米。</t>
  </si>
  <si>
    <t>路灯3500元/盏、电线16.67元/米，道路300元/米、屋檐硬化110元/平米，水沟200元/米</t>
  </si>
  <si>
    <t>路灯20盏、电线3000米，产业路长226米宽3.5米厚18公分，屋檐硬化60平方米，40×40水沟25米。</t>
  </si>
  <si>
    <t>可使易地搬迁户3户11人其他农户158户1121人，实现户均增收500元以上，其中脱贫户62户。</t>
  </si>
  <si>
    <t>158户1121人</t>
  </si>
  <si>
    <t>天心镇政府</t>
  </si>
  <si>
    <t>长布村坡下至仰湖路段挡土墙工程</t>
  </si>
  <si>
    <t>500元/立方米</t>
  </si>
  <si>
    <t>浆砌片石挡土墙200立方米</t>
  </si>
  <si>
    <t>解决道路安全隐患45户157人受益，其中脱贫困户10户41人。</t>
  </si>
  <si>
    <t>10户41人</t>
  </si>
  <si>
    <t>高塅村便民堤岸水毁修复项目</t>
  </si>
  <si>
    <t>米/立方米</t>
  </si>
  <si>
    <t>20/40</t>
  </si>
  <si>
    <t>1、水毁河堤修复4000元/米；2、浆砌片石挡土墙500元/立方米</t>
  </si>
  <si>
    <t>1水毁河堤修复20米（含护坡基础、护坡、钢筋混凝土栏杆）；2、浆砌片石挡土墙40立方米</t>
  </si>
  <si>
    <t>修复水毁河堤、挡土墙保障沿河农田安全29户127人受益，其中脱贫困户8户32人。</t>
  </si>
  <si>
    <t>天心镇高塅村农田水渠建设</t>
  </si>
  <si>
    <t>28.8立方米、472米</t>
  </si>
  <si>
    <t>下渡辽山塘排水道维修排水道520/立方米，水渠建设180元/米</t>
  </si>
  <si>
    <t>维修下渡辽山塘排水道28.8立方米；水打坝渡坑农田水渠建设472米40*40</t>
  </si>
  <si>
    <t>解决下渡辽、羊干头农业生产需求，惠及群众76户402人，其中脱贫户11户62人，解决农业灌溉问题及防洪抗灾，增加户收入1000元以上</t>
  </si>
  <si>
    <t>11户62人</t>
  </si>
  <si>
    <t>天心镇五龙村下学堂组果业道路桥梁建设工程</t>
  </si>
  <si>
    <t>五龙村下学堂组果业道路桥梁1座桥长3.5米，宽3.5米，高2米。大营组产业道路桥梁1座桥长3.8米，宽3.5米，高1.9米</t>
  </si>
  <si>
    <t>解决农资和果品运输问题惠及群众5户895人，其中脱贫户13户60人，户均增收1500元以上。</t>
  </si>
  <si>
    <t>13户60人</t>
  </si>
  <si>
    <t>长沙乡渡屋村油茶产业基地建设</t>
  </si>
  <si>
    <t>长沙乡</t>
  </si>
  <si>
    <t>渡屋村干坝组</t>
  </si>
  <si>
    <t>666.7元/亩</t>
  </si>
  <si>
    <t>油茶产业种植300亩</t>
  </si>
  <si>
    <t>可使128户620人受益，其中脱贫人口34户109人，农户种植油茶户均增收400元以上</t>
  </si>
  <si>
    <t>34户109人</t>
  </si>
  <si>
    <t>长沙乡人民政府</t>
  </si>
  <si>
    <t>长沙乡渡屋村水源地建设</t>
  </si>
  <si>
    <t>渡屋村外屋组</t>
  </si>
  <si>
    <t>个、米</t>
  </si>
  <si>
    <t>拦水坝1个、110型号水管500米</t>
  </si>
  <si>
    <t>拦水坝8万元/个、110型号水管80元/米</t>
  </si>
  <si>
    <t>拦水坝1个（8*2.5*2），同时铺设新水源地至渡屋村水厂pe110水管500米。</t>
  </si>
  <si>
    <t>提高全村供水保障水平，可改善近105户513人人用水需求，其中脱贫户34户131人</t>
  </si>
  <si>
    <t>34户131人</t>
  </si>
  <si>
    <t>长沙乡渡屋村深水井建设</t>
  </si>
  <si>
    <t>8万元/1座</t>
  </si>
  <si>
    <t>新建深水井1座</t>
  </si>
  <si>
    <t>解决全村人饮用水问题，可是432户2049人受益</t>
  </si>
  <si>
    <t>69户316人</t>
  </si>
  <si>
    <t>长沙乡吉祥村地理前通组道路建设</t>
  </si>
  <si>
    <t>吉祥村地理前</t>
  </si>
  <si>
    <t>地理前通组道路硬化长404米，宽4.5米，厚0.18米</t>
  </si>
  <si>
    <t>可使186户812人受益，其中脱贫人口36户128人，解决农户150亩农田生产和生活出行问题</t>
  </si>
  <si>
    <t>36户128人</t>
  </si>
  <si>
    <t>长沙乡吉祥村洋田组水奈坑水沟、水陂建设</t>
  </si>
  <si>
    <t>吉祥村</t>
  </si>
  <si>
    <t>水沟450米、水陂1座</t>
  </si>
  <si>
    <t>水沟200元/米、水陂3万元/座</t>
  </si>
  <si>
    <t>长450米，建设40*40灌溉引水渠及、水陂一座</t>
  </si>
  <si>
    <t>受益124户586人，其中脱贫人口23户91人，解决农户150亩农田灌溉问题</t>
  </si>
  <si>
    <t>23户91人</t>
  </si>
  <si>
    <t>长沙乡小山村村集体经济基础设施建设</t>
  </si>
  <si>
    <t>小山村</t>
  </si>
  <si>
    <t>0.33万元/亩</t>
  </si>
  <si>
    <t>村集体育秧棚，配套育秧基础设施及设备，为30亩农田提供秧苗，增加村集体收入</t>
  </si>
  <si>
    <t>解决农田育秧问题，为春耕生产提供条件，可使68户351人受益，其中脱贫户16户79人，村集体收入增加30000元以上</t>
  </si>
  <si>
    <t>16户79人</t>
  </si>
  <si>
    <t>长沙乡小山村公共基础照明</t>
  </si>
  <si>
    <t>农村公共照明，小山村全村安装太阳能路灯110盏</t>
  </si>
  <si>
    <t>可使449户2429人受益，方便群众晚上出行</t>
  </si>
  <si>
    <t>92户533人</t>
  </si>
  <si>
    <t>长沙乡筼筜村油茶产业基地建设</t>
  </si>
  <si>
    <t>筼筜村</t>
  </si>
  <si>
    <t>750元/亩</t>
  </si>
  <si>
    <t>油茶产业种植400亩</t>
  </si>
  <si>
    <t>可使150户761人，其中脱贫人口42户201人，农户种植油茶户均增收500元以上</t>
  </si>
  <si>
    <t>42户201人</t>
  </si>
  <si>
    <t>长沙乡筼筜村公共基础照明</t>
  </si>
  <si>
    <t>农村公共照明，筼筜村古丰组、古新组安装太阳能路灯20盏</t>
  </si>
  <si>
    <t>长沙乡光明村富硒水稻产业基地基础设施建设</t>
  </si>
  <si>
    <t>光明村</t>
  </si>
  <si>
    <t>2000元/亩</t>
  </si>
  <si>
    <t>发展村集体经济，种植富硒水稻50亩，土地平整、翻耕等设施建设</t>
  </si>
  <si>
    <t>可带动50户152人发展产业，其中脱贫户10户56人，实现户均增收1000元以上</t>
  </si>
  <si>
    <t>10户56人</t>
  </si>
  <si>
    <t>长沙乡光明村太坪组新建水源建设</t>
  </si>
  <si>
    <t>山塘1座、水沟725米</t>
  </si>
  <si>
    <t>山塘8万元/座、水沟160元/米</t>
  </si>
  <si>
    <t>山塘1座8*3.5*2.5米，水沟725米，0.3*0.3米</t>
  </si>
  <si>
    <t>可使30户156人实现户均增收150元以上，其中脱贫户9户65。解决26亩农田灌溉问题</t>
  </si>
  <si>
    <t>9户65人</t>
  </si>
  <si>
    <t>长沙乡光明村大塅组新建水陂和水渠</t>
  </si>
  <si>
    <t>水陂3座、水沟600米</t>
  </si>
  <si>
    <t>水陂50000元/座、
水沟160元/米</t>
  </si>
  <si>
    <t>新建水陂3座，4*4*2米；水沟600米，0.3*0.3米</t>
  </si>
  <si>
    <t>可使250户1345人实现户均增收150元以上，其中脱贫户43户238。解决村民89亩农田灌溉问题</t>
  </si>
  <si>
    <t>43户238人</t>
  </si>
  <si>
    <t>长沙乡光明村鸭婆龙组新建水陂和水渠</t>
  </si>
  <si>
    <t>水陂1座、水沟675米</t>
  </si>
  <si>
    <t>水坡50000元/座、
水沟160元/米</t>
  </si>
  <si>
    <t>新建水陂一座，8*2*2.5米；水沟675米，0.3*0.3米</t>
  </si>
  <si>
    <t>可使31户210人实现户均增收200元以上，其中脱贫户8户42。解决70亩农田灌溉问题</t>
  </si>
  <si>
    <t>长沙乡光明村村集体经济农事服务项目</t>
  </si>
  <si>
    <t>2.75万元/台</t>
  </si>
  <si>
    <t>壮大村级集体经济 ，购买手扶插秧机4台</t>
  </si>
  <si>
    <t>扶持壮大村级集体经济，预计村集体经济每年增收4万元，150户786人受益，其中脱贫户30户159人</t>
  </si>
  <si>
    <t>30户159人</t>
  </si>
  <si>
    <t>长沙乡光明村股份经济合作社</t>
  </si>
  <si>
    <t>长沙乡长沙村油茶产业基地建设</t>
  </si>
  <si>
    <t>长沙村</t>
  </si>
  <si>
    <t>油茶产业种植150亩</t>
  </si>
  <si>
    <t>可使45户218人，其中脱贫人口12户69人，农户种植油茶户均增收500元以上</t>
  </si>
  <si>
    <t>长沙乡长沙村水库至库脑水沟维修</t>
  </si>
  <si>
    <t>维修长沙水库至库脑水沟长680m宽0.3*0.3米</t>
  </si>
  <si>
    <t>可使230户1182人实现户均增收600元以上，其中脱贫户58户155人。解决800亩农田灌溉问题</t>
  </si>
  <si>
    <t>58户155人</t>
  </si>
  <si>
    <t>龙布镇阳光村农田水利设施建设工程</t>
  </si>
  <si>
    <t>龙布镇</t>
  </si>
  <si>
    <t>阳光村水背组、下屋组、河背组、曾屋组、牛面脑组、兰屋组</t>
  </si>
  <si>
    <t>座、座、米、座、座</t>
  </si>
  <si>
    <t>1、1、200、2、1</t>
  </si>
  <si>
    <t>5万元/座、6万元/座、200元/米、1.5万元/座、3万元/座</t>
  </si>
  <si>
    <t>水坝一座，宽6米，高1.5米；水坝一座，宽8米、高2.5米；水渠200米，0.4m*0.4m；水坝两座，宽2米、高3米；水陂宽4米、高2米</t>
  </si>
  <si>
    <t>可使222户1413人实现户均增收150元以上，其中脱贫户54户277人，解决30亩农田灌溉问题</t>
  </si>
  <si>
    <t>54户277人</t>
  </si>
  <si>
    <t>龙布镇人民政府</t>
  </si>
  <si>
    <t>龙布镇迳背村坳脑水渠建设工程</t>
  </si>
  <si>
    <t>迳背村</t>
  </si>
  <si>
    <t>140元/米</t>
  </si>
  <si>
    <t>水渠长1000m，0.3m*0.3m</t>
  </si>
  <si>
    <t>可使37户105人户均增收500元以上，其中脱贫户7户18人，解决农田难灌溉问题</t>
  </si>
  <si>
    <t>7户18人</t>
  </si>
  <si>
    <t>龙布镇迳背村樟脑迳产业路建设工程</t>
  </si>
  <si>
    <t>90元/米</t>
  </si>
  <si>
    <t>新开产业道路3000米，宽3.5米，铺设石渣垫层0.25米</t>
  </si>
  <si>
    <t>可使39户85人增收500元以上，其中脱贫户10户37人，解决群众生产出行难题</t>
  </si>
  <si>
    <t>10户37人</t>
  </si>
  <si>
    <t>龙布镇迳背村石假塘产业路硬化工程</t>
  </si>
  <si>
    <t>产业路长约1900m，平均宽3.5米，厚0.18米，约1190立方</t>
  </si>
  <si>
    <t>可使66户354人增收500元以上，其中脱贫户14户59人，解决群众生产出行难题</t>
  </si>
  <si>
    <t>14户59人</t>
  </si>
  <si>
    <t>龙布镇中邦村中邦组新建水渠工程</t>
  </si>
  <si>
    <t>中邦村中邦组</t>
  </si>
  <si>
    <t>水渠长1500米，0.3m*0.4m</t>
  </si>
  <si>
    <t>可使110户486人实现户均增收150元以上，其中脱贫户及三类人员18户96人。解决80亩农田灌溉问题</t>
  </si>
  <si>
    <t>18户96人</t>
  </si>
  <si>
    <t>龙布镇五丰村石道路硬化工程</t>
  </si>
  <si>
    <t>五丰村</t>
  </si>
  <si>
    <t>米、公里、盏、座</t>
  </si>
  <si>
    <t>500、600、0.4、400、22、1</t>
  </si>
  <si>
    <t>河堤浆砌1110元/米，河道清理100元/米，道路建设及维修 460元/公里，防护设施400元/米，路灯3000元/盏，便民桥40000元/座</t>
  </si>
  <si>
    <t>河堤浆砌约500米，河道清理约600米，道路建设及维修2米*0.4公里，防护设施安装约400米，路灯建设安装22盏，便民桥1等</t>
  </si>
  <si>
    <t>可使222户862人实现户均增收160元以上，其中脱贫户38户97人，保障约60亩农田不被水淹和群众生产生活出行</t>
  </si>
  <si>
    <t>38户97人</t>
  </si>
  <si>
    <t>龙布镇上林村安昌塅浆砌水渠工程</t>
  </si>
  <si>
    <t>上林村</t>
  </si>
  <si>
    <t>水渠长572米，0.3m*0.3m</t>
  </si>
  <si>
    <t>可使60户292人户均增收200元以上，其中脱贫户12户48人，解决62亩农田灌溉问题</t>
  </si>
  <si>
    <t>龙布镇老圩村公共基础照明维修、安装工程</t>
  </si>
  <si>
    <t>老圩村</t>
  </si>
  <si>
    <t>33、130</t>
  </si>
  <si>
    <t>新装3000元/盏、维修800元/盏</t>
  </si>
  <si>
    <t>路灯安装33盏、维修130盏</t>
  </si>
  <si>
    <t>可使677户3217人收益，其中脱贫户及三类人员129户597人，方便群众晚上出行</t>
  </si>
  <si>
    <t>129户597人</t>
  </si>
  <si>
    <t>龙布镇新村村大坑湾点大塅到高级坑浆砌水渠工程</t>
  </si>
  <si>
    <t>新村村</t>
  </si>
  <si>
    <t>米、公里</t>
  </si>
  <si>
    <t>510、1.8</t>
  </si>
  <si>
    <t>水渠200元/米、机耕道10000元/公里</t>
  </si>
  <si>
    <t>水渠长510米，0.4m*0.4米，新建机耕道1.8公里</t>
  </si>
  <si>
    <t>可使96户498人实现户均增收160元以上，其中脱贫户15户，解决160亩农田灌溉问题</t>
  </si>
  <si>
    <t>15户63人</t>
  </si>
  <si>
    <t>龙布镇新村村大坑桥工程</t>
  </si>
  <si>
    <t>桥长15米、宽5米、桥板厚0.3米</t>
  </si>
  <si>
    <t>可使283户1398人实现户均增收110元以上，其中脱贫户55户251人</t>
  </si>
  <si>
    <t>55户251人</t>
  </si>
  <si>
    <t>龙布镇金塘村基础设施建设工程</t>
  </si>
  <si>
    <t>金塘村钟屋组、营点组、塘背岭组、黄珠潭组</t>
  </si>
  <si>
    <t>立方米、座、米、座、米、座、</t>
  </si>
  <si>
    <t>108、1、350、1、100、1</t>
  </si>
  <si>
    <t>450元/立方米、6万元/座、200元/米、0.5万元/座、200元/米、3万元/座</t>
  </si>
  <si>
    <t>长200，宽3米，厚0.18米；水陂7.5m*1m*4m，水渠350m*0.4m*0.4m；桥3m*5m，机耕道100m*3m；水陂5m*1m*2m</t>
  </si>
  <si>
    <t>解决150亩农田灌溉问题，可使227户1172人实现户均增收500元以上，其中脱贫户49户288人</t>
  </si>
  <si>
    <t>49户288人</t>
  </si>
  <si>
    <t>龙布镇龙布镇金钱脑组和下谢组水渠建设工程</t>
  </si>
  <si>
    <t>龙布村</t>
  </si>
  <si>
    <t>水渠长1715米，0.3m*0.3m</t>
  </si>
  <si>
    <t>可使62户603人户均增收500元以上，其中脱脱贫户12户45人，解决灌溉难题</t>
  </si>
  <si>
    <t>12户45人</t>
  </si>
  <si>
    <t>龙布镇五丰村、阳光村、龙布村、上林村、中邦村、新村村安装公共基础照明项目工程</t>
  </si>
  <si>
    <t>五丰村、阳光村、龙布村、上林村、中邦村、新村村</t>
  </si>
  <si>
    <t>太阳能路灯150盏</t>
  </si>
  <si>
    <t>可解决769户2462人出行照明难题，其中脱脱贫户92户274人</t>
  </si>
  <si>
    <t>92户274人</t>
  </si>
  <si>
    <t>龙布镇搬迁安置点设施建设项目</t>
  </si>
  <si>
    <t>阳光村、上林村、居委会</t>
  </si>
  <si>
    <t>台、平方米、米</t>
  </si>
  <si>
    <t>5、25、300、120</t>
  </si>
  <si>
    <t>充电桩1400元/台，充电车棚130元/平方米，屋顶瓦面195元/平方米，修建水渠260元/米</t>
  </si>
  <si>
    <t>安装充电桩5台，充电车棚25平方米，整修屋顶瓦面300平方米，修建水渠120米</t>
  </si>
  <si>
    <t>解决42户160人生产生活问题</t>
  </si>
  <si>
    <t>龙布镇阳光村渠道建设工程</t>
  </si>
  <si>
    <t>阳光村</t>
  </si>
  <si>
    <t>浆砌0.4m*0.4m水泥砼渠道1111米</t>
  </si>
  <si>
    <t>可带动23户125人发展产业，其中脱贫户7户19人，解决农田灌溉难题，实现户均增收500元以上</t>
  </si>
  <si>
    <t>7户19人</t>
  </si>
  <si>
    <t>龙布镇中邦村渠道建设工程</t>
  </si>
  <si>
    <t>中邦村</t>
  </si>
  <si>
    <t>浆砌0.3m*0.3m水泥砼渠道714米</t>
  </si>
  <si>
    <t>可带动29户154人发展产业，其中脱贫户9户29人，解决农田灌溉难题，实现户均增收500元以上</t>
  </si>
  <si>
    <t>9户29人</t>
  </si>
  <si>
    <t>浮槎乡长河村公共照明工程</t>
  </si>
  <si>
    <t>浮槎乡</t>
  </si>
  <si>
    <t>长河村</t>
  </si>
  <si>
    <t>安装太阳能照明路灯33盏</t>
  </si>
  <si>
    <t>方便农户885户4586人，其中脱贫户152户出行，改善出行条件，提升群众生活幸福感</t>
  </si>
  <si>
    <t>152户536人</t>
  </si>
  <si>
    <t>浮槎乡人民政府</t>
  </si>
  <si>
    <t>浮槎乡槎江村脐橙产业建设</t>
  </si>
  <si>
    <t>槎江村</t>
  </si>
  <si>
    <t>3000、150、1500、14700</t>
  </si>
  <si>
    <t>果园电路改造施工12元/米；蓄水池建设1207元/立方米；产业路路基30元/米；林班建设条带开挖20元/米</t>
  </si>
  <si>
    <t>果园电路改造施工3000米；蓄水池建设150立方米（含防水处理）；产业路路基1500米；林班建设条带开挖14700米（约98亩）等。</t>
  </si>
  <si>
    <t>预计可使农户756户，其中脱贫户212户，户均增收730元，村集体经济增加7.2万元。</t>
  </si>
  <si>
    <t>212户711人</t>
  </si>
  <si>
    <t>浮槎乡槎江村脐橙产业配套设施</t>
  </si>
  <si>
    <t>米、套</t>
  </si>
  <si>
    <t>12000、2、2</t>
  </si>
  <si>
    <t>电缆10元/米；水肥一体化配套设施26.6万/套；病虫害防治设施5.8万/套</t>
  </si>
  <si>
    <t>电缆12000米，水泥杆60根，拉线30根，绝缘支架60套；水肥配套设施1套；病虫害防治设施1套。</t>
  </si>
  <si>
    <t>预计可使农户756户，其中脱贫户212户，户均增收570元，村集体经济增加6.8万元。</t>
  </si>
  <si>
    <t>浮槎乡槎江村新建水渠</t>
  </si>
  <si>
    <t>槎江村新建水渠1800米，0.3*0.3米</t>
  </si>
  <si>
    <t>可使290户820人实现户均增收150元以上，其中脱贫户50户。解决90亩农田灌溉问题</t>
  </si>
  <si>
    <t>50户252人</t>
  </si>
  <si>
    <t>浮槎乡槎江村村集体经济农事服务项目</t>
  </si>
  <si>
    <t>1.5万元/台</t>
  </si>
  <si>
    <t>2台手扶插秧机</t>
  </si>
  <si>
    <t>可使120户510人实现户均增收200元以上，其中脱贫户26户。解决500亩农田人力劳作问题</t>
  </si>
  <si>
    <t>26户106人</t>
  </si>
  <si>
    <t>浮槎乡槎江村股份经济合作社</t>
  </si>
  <si>
    <t>浮槎乡河石村人居环境整治项目</t>
  </si>
  <si>
    <t>河石村</t>
  </si>
  <si>
    <t>平方</t>
  </si>
  <si>
    <t>113元/平方</t>
  </si>
  <si>
    <t>人居环境、联户便道等综合整治3000平方米</t>
  </si>
  <si>
    <t>改善村庄治理，建设宜居乡村，改善853户3773人的人居环境条件，其中脱贫户126户618人</t>
  </si>
  <si>
    <t>126户618人</t>
  </si>
  <si>
    <t>浮槎乡河石村2023年路面硬化工程</t>
  </si>
  <si>
    <t>硬化路面及路肩整治1533米、宽2.5米、厚度0.18米</t>
  </si>
  <si>
    <t>可使546户1347受益，其中脱贫户98户499人。方便群众出行</t>
  </si>
  <si>
    <t>98户499人</t>
  </si>
  <si>
    <t>浮槎乡河石村集体经济农事服务</t>
  </si>
  <si>
    <t>2.5万元/台</t>
  </si>
  <si>
    <t>购置快速插秧机1台，小型插秧机1台、起垄机3台、培土机3台</t>
  </si>
  <si>
    <t>为村民解决春耕生产机械不足的额问题</t>
  </si>
  <si>
    <t>74户358人</t>
  </si>
  <si>
    <t>浮槎乡河石村股份经济合作社</t>
  </si>
  <si>
    <t>浮槎乡长河村集体经济榨油厂基础设施</t>
  </si>
  <si>
    <t>主体317元/平方米
硬化100元/平方米</t>
  </si>
  <si>
    <t>榨油厂主体长24米，宽6米，高5米及相关配套基础设施、
场地平整及硬化长24米，宽6米</t>
  </si>
  <si>
    <t>每年可以使村集体增收8万元，带动村民务工10人。其中脱贫户3户。</t>
  </si>
  <si>
    <t>3户4人</t>
  </si>
  <si>
    <t>浮槎乡长河村村集体经济农事服务项目</t>
  </si>
  <si>
    <t>手扶水稻插秧机2台</t>
  </si>
  <si>
    <t>可使200户950人受益，其中脱贫户80户330人。</t>
  </si>
  <si>
    <t>80户330人</t>
  </si>
  <si>
    <t>浮槎乡长河村股份经济合作社</t>
  </si>
  <si>
    <t>浮槎乡河秋村立树面、岽背水渠</t>
  </si>
  <si>
    <t>河秋村</t>
  </si>
  <si>
    <t>水渠长667米，0.3*0.3米</t>
  </si>
  <si>
    <t>可使72户423人实现户均增收150元以上，其中脱贫户22户。解决60亩农田灌溉问题</t>
  </si>
  <si>
    <t>22户81人</t>
  </si>
  <si>
    <t>浮槎乡河秋村石下组道路硬化工程</t>
  </si>
  <si>
    <t>317元/米</t>
  </si>
  <si>
    <t>新建石下至嘴背河道路硬化347米,宽3.7米，厚0.18米，</t>
  </si>
  <si>
    <t>可使217户1080人受益，其中脱贫户8户46人。方便群众日常生活和农业生产。</t>
  </si>
  <si>
    <t>8户46人</t>
  </si>
  <si>
    <t>浮槎乡河秋村公共基础照明项目</t>
  </si>
  <si>
    <t>可使61户322人受益，其中脱贫户15户62人，方便群众晚上出行</t>
  </si>
  <si>
    <t>浮槎乡河秋村村集体经济农事服务项目</t>
  </si>
  <si>
    <t>村集体手扶插秧机2</t>
  </si>
  <si>
    <t>可使563户2632人受益</t>
  </si>
  <si>
    <t>122户609人</t>
  </si>
  <si>
    <t>浮槎乡河秋村股份经济合作社</t>
  </si>
  <si>
    <t>浮槎乡双迳村黄天光桥梁建设</t>
  </si>
  <si>
    <t>双迳村</t>
  </si>
  <si>
    <t>5*3.5桥面建设</t>
  </si>
  <si>
    <t>提升周边群众出行，提高排水能力，惠及群众53户328人，其中脱贫户7户38人，户均增收300元以上。解决汛期排水问题。增加村集体收入1万元</t>
  </si>
  <si>
    <t>7户38人</t>
  </si>
  <si>
    <t>浮槎乡双迳村桥濂坑水库坝面维修</t>
  </si>
  <si>
    <t>约163元/立方米</t>
  </si>
  <si>
    <t>桥濂坑水库坝面维修长40米*宽3.5米*高3.5米</t>
  </si>
  <si>
    <t>提升周边村组防汛抗旱能力，惠及群众150户750人，其中脱贫户37户194人。</t>
  </si>
  <si>
    <t>37户194人</t>
  </si>
  <si>
    <t>浮槎乡双迳村村集体经济农事服务项目</t>
  </si>
  <si>
    <t>每台约1.5万元</t>
  </si>
  <si>
    <t>手扶2台插秧机</t>
  </si>
  <si>
    <t>为双迳村村民解决春耕生产机械不足的额问题可使309户1458人受益，其中脱贫户74户358人。</t>
  </si>
  <si>
    <t>浮槎乡双迳村股份经济合作社</t>
  </si>
  <si>
    <t>浮槎乡浮槎村街上组联户路</t>
  </si>
  <si>
    <t>浮槎村</t>
  </si>
  <si>
    <t>160，50</t>
  </si>
  <si>
    <t>路1000元/米,挡土墙200元/米</t>
  </si>
  <si>
    <t>路面硬化160米，宽3.5米，厚度16公分，河堤边需做挡土墙50米</t>
  </si>
  <si>
    <t>可使106户433人受益，其中脱贫户16户52人。方便群众出行</t>
  </si>
  <si>
    <t>16户52人</t>
  </si>
  <si>
    <t>浮槎乡浮槎村村集体经济农事服务项目</t>
  </si>
  <si>
    <t>浮槎乡浮槎村股份经济合作社</t>
  </si>
  <si>
    <t>浮槎乡搬迁安置点设施维修项目</t>
  </si>
  <si>
    <t>浮槎村、槎江村、长河村</t>
  </si>
  <si>
    <t>栋、盏、套</t>
  </si>
  <si>
    <t>2、4、5</t>
  </si>
  <si>
    <t>房屋漏雨维修2万元/栋、路灯安装2500元/盏、晾衣、农用工具存放等设施1万元/村</t>
  </si>
  <si>
    <t>住房漏雨维修2栋，安装路灯4盏，5个安置点增设晾衣、农用工具存放等设施5套</t>
  </si>
  <si>
    <t>完善安置点基础设施建设，改善搬迁户生产生活条件，提升住户幸福感。48户98人受益，其中易地搬迁脱贫户45户90人。</t>
  </si>
  <si>
    <t>32户90人</t>
  </si>
  <si>
    <t>浮槎乡安置点产业基地设施建设项目</t>
  </si>
  <si>
    <t>长河村、双迳村</t>
  </si>
  <si>
    <t>1、758</t>
  </si>
  <si>
    <t>水陂3万元/座、水渠160/米</t>
  </si>
  <si>
    <t>双迳村下半迳建设长4米，宽1.5米，高2米水陂一座；建设30*30水渠长350米。长河村建设30*30水渠长408米。</t>
  </si>
  <si>
    <t>改善安置点附近产业基地基础设施，方便搬迁群众就近发展农业产业，就近务工就业，减少开支、增创收入。80户246人受益，其中脱贫户30户105人，易地搬迁户8户12人。</t>
  </si>
  <si>
    <t>塘村乡白兔村扩大灵芝基地菌包购置</t>
  </si>
  <si>
    <t>塘村乡</t>
  </si>
  <si>
    <t>白兔村</t>
  </si>
  <si>
    <t>包</t>
  </si>
  <si>
    <t>10000包</t>
  </si>
  <si>
    <t>32.5元/包</t>
  </si>
  <si>
    <t>购置菌包10000包</t>
  </si>
  <si>
    <t>可使10户12人实现户均增收813元以上，其中脱贫户7户8人。</t>
  </si>
  <si>
    <t>7户8人</t>
  </si>
  <si>
    <t>塘村乡人民政府</t>
  </si>
  <si>
    <t>购置全自动灵芝切片机及包装机</t>
  </si>
  <si>
    <t>全自动切片机60000元/台，真空及整型多功能包装机60000元/台</t>
  </si>
  <si>
    <t>全自动切片机1台，真空及整型多功能加工机1台</t>
  </si>
  <si>
    <t>提高村集体灵芝基地成品利用率，可是42户215人实现户均增收2857元以上。</t>
  </si>
  <si>
    <t>3户5人</t>
  </si>
  <si>
    <t>塘村乡白兔村村集体经济农事服务项目</t>
  </si>
  <si>
    <t>15万元/台</t>
  </si>
  <si>
    <t>新购置收割机一台</t>
  </si>
  <si>
    <t>解决村集体大面积收割稻谷及村民稻谷收割时请不到收割机，可是465户1963人实现户均增收322元。</t>
  </si>
  <si>
    <t>78户235人</t>
  </si>
  <si>
    <t>塘村乡白兔村股份经济合作社</t>
  </si>
  <si>
    <t>塘村乡白兔村油茶产业基地建设</t>
  </si>
  <si>
    <t>1000元/亩</t>
  </si>
  <si>
    <t>油茶产业种植100亩</t>
  </si>
  <si>
    <t>可使45户216人受益，其中脱贫人口12户47人，农户种植油茶户均增收2222元以上</t>
  </si>
  <si>
    <t>12户47人</t>
  </si>
  <si>
    <t>塘村乡白兔村白兔圩排污水沟建设</t>
  </si>
  <si>
    <t>砖砌30*30排污水沟1525米（含盖板）</t>
  </si>
  <si>
    <t>受益农户231户1268人，防污治污，改善人居环境。</t>
  </si>
  <si>
    <t>塘村乡龙庄村村集体经济农事服务项目</t>
  </si>
  <si>
    <t>龙庄村</t>
  </si>
  <si>
    <t>12万元/台</t>
  </si>
  <si>
    <t>新购置902翻耕机一台</t>
  </si>
  <si>
    <t>可使159户930人受益，其中脱贫户37户185人。</t>
  </si>
  <si>
    <t>37户185人</t>
  </si>
  <si>
    <t>塘村乡龙庄村股份经济合作社</t>
  </si>
  <si>
    <t>塘村乡龙庄村盆栽灵芝基地建设</t>
  </si>
  <si>
    <t>包/个</t>
  </si>
  <si>
    <t>1200/1200</t>
  </si>
  <si>
    <t>32.5元/包,26元/个</t>
  </si>
  <si>
    <t>购置盆栽菌包1200包，盆1200个</t>
  </si>
  <si>
    <t>带动14户76人劳动就业，同时可增加村集体收入3万元以上。</t>
  </si>
  <si>
    <t>塘村乡龙庄村下庄组机耕路建设</t>
  </si>
  <si>
    <t>m³</t>
  </si>
  <si>
    <t>560元/m³</t>
  </si>
  <si>
    <t>新建产业路108m³</t>
  </si>
  <si>
    <t>可使45户182人实现户均增收500元。解决交通机械运输便利。</t>
  </si>
  <si>
    <t>12户60人</t>
  </si>
  <si>
    <t>塘村乡龙庄村大湾组灌溉引水工程</t>
  </si>
  <si>
    <t>个/米</t>
  </si>
  <si>
    <t>4/2000</t>
  </si>
  <si>
    <t>沉砂池2500元/个，PE90水管20元/米</t>
  </si>
  <si>
    <t>新建沉砂池4个长1米，宽1米，深度0.8米，PE90水管2000米</t>
  </si>
  <si>
    <t>解决40亩田灌溉问题，可使76户312人实现户均增收657元以上。</t>
  </si>
  <si>
    <t>塘村乡三联村河上江古底坑口机耕桥机、机耕路新建</t>
  </si>
  <si>
    <t>三联村</t>
  </si>
  <si>
    <t>2/600</t>
  </si>
  <si>
    <t>机耕桥45700元/座，机耕路181元/米</t>
  </si>
  <si>
    <t>河上江古底坑口机耕桥机2座，每座长7米宽3.5米、机耕路长600米，宽3.5米，厚0.2米</t>
  </si>
  <si>
    <t>可使45户223人实现户均增收3111元以上，其中脱贫户12户47人。三类人员1户3人解决40亩农田交通、机械运输等便利</t>
  </si>
  <si>
    <t>塘村乡三联村村集体经济农事服务项目</t>
  </si>
  <si>
    <t>10万元/台</t>
  </si>
  <si>
    <t>新购农用车一台</t>
  </si>
  <si>
    <t>促进农产品流通，增加村集体收入，村集体经济预计每年可增收1.5万元。</t>
  </si>
  <si>
    <t>塘村乡三联村股份经济合作社</t>
  </si>
  <si>
    <t>塘村乡塘村村大流坑、蔡背龙新建农田灌溉水沟</t>
  </si>
  <si>
    <t>塘村村</t>
  </si>
  <si>
    <t>新建30*30农田灌溉水沟2000米</t>
  </si>
  <si>
    <t>可使58户220人实现户均增收5172元，其中脱贫户10户38人，解决55.5亩基本农田的灌溉</t>
  </si>
  <si>
    <t>塘村乡上龙村村集体经济农事服务项目</t>
  </si>
  <si>
    <t>上龙村</t>
  </si>
  <si>
    <t>壮大村集体经济，新购挖机一台</t>
  </si>
  <si>
    <t>壮大村集体经济收入，预计可增收1万元。</t>
  </si>
  <si>
    <t>5户25人</t>
  </si>
  <si>
    <t>塘村乡上龙村股份经济合作社</t>
  </si>
  <si>
    <t>塘村乡上龙村林下经济菌包购置</t>
  </si>
  <si>
    <t>购置菌包1538包</t>
  </si>
  <si>
    <t>壮大村集体经济收入，预计可增收1.5万元。</t>
  </si>
  <si>
    <t>塘村乡黄沙村灵芝基地扩大规模菌包购置和碧根果种植</t>
  </si>
  <si>
    <t>黄沙村</t>
  </si>
  <si>
    <t>包/株</t>
  </si>
  <si>
    <t>2154/416</t>
  </si>
  <si>
    <t>32.5元/包、168元/株</t>
  </si>
  <si>
    <t>扩大灵芝基地菌包购置2154包，发展村庄庭院经济，种植碧根果（薄壳山核桃）416株</t>
  </si>
  <si>
    <t>可增加村集体经济收入5万元，带动16户22人实现户均增收700元。</t>
  </si>
  <si>
    <t>9户48人</t>
  </si>
  <si>
    <t>塘村乡黄沙村公共基础照明工程</t>
  </si>
  <si>
    <t>新装照明路灯20盏</t>
  </si>
  <si>
    <t>方便全村村民出行，其中脱贫户35户167人，方便群众晚上出行</t>
  </si>
  <si>
    <t>塘村乡白兔圩安置点配套设施建设项目</t>
  </si>
  <si>
    <t>米、平方、立方、盏</t>
  </si>
  <si>
    <t>249.8/69.8/44.01/19.9/2</t>
  </si>
  <si>
    <t>带盖水沟240元/米；水沟120元/米；门坪硬化480元/立方米；道路硬化480元/立方米；路灯3000元/盏。</t>
  </si>
  <si>
    <t>新建30X30cm规格带盖水沟249.8米，新建30*30规格排水沟69.8米，硬化门坪44.01立方，道路硬化19.90立方米，安装路灯2盏。</t>
  </si>
  <si>
    <t>方便住户出行，以及排污，利于污水治理工作</t>
  </si>
  <si>
    <t>16户57人</t>
  </si>
  <si>
    <t>塘村乡白兔村三联水厂项目</t>
  </si>
  <si>
    <t>50万元/座</t>
  </si>
  <si>
    <t>村集体经济投资建设三联水厂1座</t>
  </si>
  <si>
    <t>预计每年可增加村集体经济收入5万元</t>
  </si>
  <si>
    <t>86户349人</t>
  </si>
  <si>
    <t>塘村乡白兔村排污水沟新建</t>
  </si>
  <si>
    <t>白兔村第一、二、三、四组</t>
  </si>
  <si>
    <t>312元/米</t>
  </si>
  <si>
    <t>新建砖砌30*30含盖排污水沟1600米（含农户生活污水处理）</t>
  </si>
  <si>
    <t>受益农户307户1265人，防污治污，改善人居环境。</t>
  </si>
  <si>
    <t>45户200人</t>
  </si>
  <si>
    <t>塘村乡黄沙村雪山草鸡养殖及新建水陂项目</t>
  </si>
  <si>
    <t>只、平方米、捆、台、个、座</t>
  </si>
  <si>
    <t>1200、400、9、12、1、1</t>
  </si>
  <si>
    <t>鸡苗55元/只、场地清理12元/平方米、围网150元/捆、粉碎机900元/台、喂食槽40元/个、26000元/座</t>
  </si>
  <si>
    <t>购置雪地草鸡鸡苗1200只、人工场地清理400平方米、购置围网9捆、粉碎机1台、喂食槽12个，新建水陂1座</t>
  </si>
  <si>
    <t>增加村集体经济收入10000元。解决48户221人农田灌溉问题，（其中脱贫户14户），实现户均增收500元以上</t>
  </si>
  <si>
    <t>双芫乡双芫村太阳湾段河道治理工程</t>
  </si>
  <si>
    <t>双芫乡</t>
  </si>
  <si>
    <t>双芫村文塘组</t>
  </si>
  <si>
    <t>处、米</t>
  </si>
  <si>
    <t>河道清淤300米、修缮河堤300米、新建河堤200米、建设拦水坝1座、下河阶梯15个，河道周边环境整治等</t>
  </si>
  <si>
    <t>河道清淤20元/米、河堤修缮30元/米、河堤新建150元/米、拦水坝9.4万元/座、下河阶梯400元/个</t>
  </si>
  <si>
    <t>双芫河太阳湾段河道清淤治理300米、修缮河堤300米、新建河堤200米、建设拦水坝1座、下河阶梯15个，河道周边环境整治等</t>
  </si>
  <si>
    <t>提高双芫河防洪、灌溉效能，增强群众生产积极性，可使18户86人受益，其中脱贫户3户11人。</t>
  </si>
  <si>
    <t>3户11人</t>
  </si>
  <si>
    <t>双芫乡人民政府</t>
  </si>
  <si>
    <t>双芫乡双芫村沿河生产便道建设工程</t>
  </si>
  <si>
    <t>双芫村社公下组</t>
  </si>
  <si>
    <t>生产便道500米、河堤200米、河道清淤1500米、水渠200米</t>
  </si>
  <si>
    <t>生产便道200元/米、河堤500元/米、河道清淤40元/米、水渠200元/米</t>
  </si>
  <si>
    <t>建设沿河生产便道500米、河堤200米，对沿线河道进行清淤整治1500米、建设水渠200米，0.3*0.3等。</t>
  </si>
  <si>
    <t>方便群众生产出行，提高群众生产积极性，可使13户68人受益，其中脱贫户4户23人。</t>
  </si>
  <si>
    <t>4户23人</t>
  </si>
  <si>
    <t>双芫乡双芫村村集体经济农事服务项目</t>
  </si>
  <si>
    <t>双芫村各村小组</t>
  </si>
  <si>
    <t>亩、台</t>
  </si>
  <si>
    <t>平整、翻耕农田250亩，育秧10亩、农机2台</t>
  </si>
  <si>
    <t>平整、翻耕200元/亩、育秧1000元/亩、农机10万元/台</t>
  </si>
  <si>
    <t>建设农机社会化服务中心，对双芫村富硒水稻种植基地田块进行平整、翻耕农田250亩，育秧10亩、高速插秧机2台等</t>
  </si>
  <si>
    <t>提高群众粮食生产积极性，可使21户102人实现户均增收100元以上，其中脱贫户6户28人</t>
  </si>
  <si>
    <t>双芫乡双芫村股份经济合作社</t>
  </si>
  <si>
    <t>双芫乡双芫村文塘组生产便桥建设工程</t>
  </si>
  <si>
    <t>1座</t>
  </si>
  <si>
    <t>25万元/座</t>
  </si>
  <si>
    <t>文塘组大田仔建设生产便桥1座，长15米、宽3.5米</t>
  </si>
  <si>
    <t>方便群众生产出行，提高群众生产积极性，可使24户123人实现户均增收100元以上，其中脱贫户4户14人。</t>
  </si>
  <si>
    <t>4户14人</t>
  </si>
  <si>
    <t>双芫乡双芫村湾点组船形水渠建设工程</t>
  </si>
  <si>
    <t>双芫村湾点组</t>
  </si>
  <si>
    <t>湾点组船形建设水渠225米，0.4*0.4</t>
  </si>
  <si>
    <t>提高群众粮食生产积极性，可使11户62人实现户均增收100元以上，其中脱贫户3户14人</t>
  </si>
  <si>
    <t>3户14人</t>
  </si>
  <si>
    <t>双芫乡固营村村集体经济农事服务项目</t>
  </si>
  <si>
    <t>固营村各村小组</t>
  </si>
  <si>
    <t>平整、翻耕农田200亩，育秧8亩、农机2台</t>
  </si>
  <si>
    <t>平整、翻耕200元/亩、育秧1000元/亩、农机3.6万元/台</t>
  </si>
  <si>
    <t>建设农机社会化服务中心，对固营村富硒水稻种植基地田块进行平整、翻耕农田200亩，育秧8亩、手扶插秧机2台等</t>
  </si>
  <si>
    <t>提高群众生产积极性，可使34户161人实现户均增收100元以上，其中脱贫户7户29人</t>
  </si>
  <si>
    <t>7户29人</t>
  </si>
  <si>
    <t>双芫乡固营村股份经济合作社</t>
  </si>
  <si>
    <t>双芫乡固营村环境整治工程</t>
  </si>
  <si>
    <t>固营村三断街组</t>
  </si>
  <si>
    <t>盏、处、平方米</t>
  </si>
  <si>
    <t>太阳能路灯20盏、加固公共建筑5处、路面硬化300平方米、场地清理500平方米、基础设施维修10处</t>
  </si>
  <si>
    <t>太阳能路灯3000元/盏、加固公共建筑1000元/处、路面硬化200元/平方米、场地清理30元/平方米、基础设施维修4000元/处</t>
  </si>
  <si>
    <t>增设公共照明设施，安装太阳能路灯20盏；加固老旧公共建筑5处，提升公共建筑安全性；路面硬化300平方米；场地清理500平方米；破损基础设施维修10处等</t>
  </si>
  <si>
    <t>改善居住环境，美化乡村面貌，可使34户161人受益，其中脱贫户7户29人。</t>
  </si>
  <si>
    <t>双芫乡津槎村连塘坳组、山坑组、石璧背水陂和水渠建设工程</t>
  </si>
  <si>
    <t>津槎村连塘坳组、山坑组</t>
  </si>
  <si>
    <t>水渠875米、水陂2座</t>
  </si>
  <si>
    <t>160元/米、水陂3万元/座</t>
  </si>
  <si>
    <t>连塘坳组雷壁坑建设水渠400米，0.3*0.3；山坑组建设水渠475米，0.3*0.3；石璧背建设水陂2座长4米、宽3米、高2米。</t>
  </si>
  <si>
    <t>提升农作物产量，提高农民种粮积极性，解决31亩农田灌溉问题，可使16户86人受益实现户均增收100元以上，其中脱贫户5户23人。</t>
  </si>
  <si>
    <t>双芫乡合头村水口组人居环境整治项目</t>
  </si>
  <si>
    <t>合头村水口组</t>
  </si>
  <si>
    <t>米、栋</t>
  </si>
  <si>
    <t>人居环境整治400平方米、房屋加固1栋</t>
  </si>
  <si>
    <t>人居环境整治200元/平方米、房屋加固2万元/栋</t>
  </si>
  <si>
    <t>对合头村水口组破损基础设施修复，进行人居环境清理、水渠清淤、土地平整硬化等综合整治400平方米，整修加固1栋老旧房屋，提升住房安全性等。</t>
  </si>
  <si>
    <t>改善居住环境，可使12户76人受益，其中脱贫户3户18人。</t>
  </si>
  <si>
    <t>3户18人</t>
  </si>
  <si>
    <t>双芫乡合头村产业配套基础设施建设工程</t>
  </si>
  <si>
    <t>产业路250米、新建机耕桥2座、修缮机耕桥1座</t>
  </si>
  <si>
    <t>产业路400元/米、新建机耕桥4万元/座、机耕桥修缮拓宽2万元/座</t>
  </si>
  <si>
    <t>合头村水口组建设1条产业路，长250米、宽3.5米、厚0.2米；新建2座机耕桥长5米、宽3.5米；修缮1座机耕桥，桥面拓宽1.5米等。</t>
  </si>
  <si>
    <t>方便群众生产生活出行，提高群众生产积极性，可使12户52人受益，其中脱贫户3户12人。</t>
  </si>
  <si>
    <t>双芫乡刀坑村焦尾营组、石寮组农田水利建设工程</t>
  </si>
  <si>
    <t>刀坑村焦尾营组、石寮组</t>
  </si>
  <si>
    <t>水陂1座、水渠350米、灌溉水管1000米</t>
  </si>
  <si>
    <t>水陂90000元/座，水渠200元/米、灌溉水管40元/米</t>
  </si>
  <si>
    <t>刀坑村焦尾营组、石寮组建设水陂1座，13米*2米*3米、水渠350米，0.4米*0.4米、铺设灌溉水管1000米。</t>
  </si>
  <si>
    <t>解决农作物灌溉问题，提高农民生产积极性，可使17户72人实现户均增收150元以上，其中脱贫户4户14人。</t>
  </si>
  <si>
    <t>双芫乡刀坑村焦尾营组河堤建设工程</t>
  </si>
  <si>
    <t>刀坑村石寮组</t>
  </si>
  <si>
    <t>双芫乡刀坑村焦尾营组建设河堤长200米、宽1米、高1米。</t>
  </si>
  <si>
    <t>解决农作物灌溉问题，提高农民生产积极性，可使14户57人实现户均增收150元以上，其中脱贫户3户11人。</t>
  </si>
  <si>
    <t>双芫村搬迁安置区配套设施建设项目</t>
  </si>
  <si>
    <t>双芫村</t>
  </si>
  <si>
    <t>盏、座</t>
  </si>
  <si>
    <t>39、1</t>
  </si>
  <si>
    <t>3000元/盏、220000元/座</t>
  </si>
  <si>
    <t>易地搬迁安置点新建路灯39盏，新建公共厕所1座</t>
  </si>
  <si>
    <t>方便群众生产生活出行，提高群众生产积极性，可使38户152人受益，其中脱贫户6户23人。</t>
  </si>
  <si>
    <t>城北工业园安置点管理专岗</t>
  </si>
  <si>
    <t>城市社区管委会</t>
  </si>
  <si>
    <t>幸福哩
社区</t>
  </si>
  <si>
    <t>管理专岗3人，开展易地搬迁后扶和协助管理工作</t>
  </si>
  <si>
    <t>363户1829人</t>
  </si>
  <si>
    <t>城市社区幸福哩社区基础设施项目</t>
  </si>
  <si>
    <t>幸福哩社区</t>
  </si>
  <si>
    <t>排污管网1950米、路灯电缆54米，消防通道护栏200米</t>
  </si>
  <si>
    <t>排污管网161元/米，路灯电缆130元/米，消防通道护栏（水泥柱子加镀锌钢方管）410元/米</t>
  </si>
  <si>
    <t>受益搬迁户 588 户2966 人（其中搬迁脱贫户363户1824人）</t>
  </si>
  <si>
    <t>365户1829人</t>
  </si>
  <si>
    <t>城市社区搬迁安置点就业帮扶车间设施建设项目</t>
  </si>
  <si>
    <t>城市社区</t>
  </si>
  <si>
    <t>米、部、平方米、个</t>
  </si>
  <si>
    <t>电缆300米（95平方5蕊线），货梯1部，楼顶390平方米，化验室、仓储室、消毒池、更衣室2间156平方米，化验器械：干燥箱1个；分析天平（0.1mg）1个；分析天平(0.01g)1000g1个，其它化验器材，显示屏整修18平方米，帮扶车间周边地面整修100平方米，井盖整修38个，山体等环境整修3160平方米等。</t>
  </si>
  <si>
    <t>电缆300米（95平方5蕊线）360元/米，货梯7万元，楼顶防水80元/平方米，化验室、仓储室、消毒池、更衣室2间645元/平方米，化验器械：干燥箱10000元/个、分析天平(0.1g)10000元/个、分析天平(0.01g)1000g10000元/个，其它20000元，显示屏整修766.67元，帮扶车间周边地面整修280元/平方米，井盖整修300元/个，山体等环境整修23元/平方米等</t>
  </si>
  <si>
    <t>电缆300米（95平方5蕊线）、货梯1部3吨、楼顶防水390平方米、化验室（含器械：干燥箱1个；分析天平（0.1mg）1个；分析天平(0.01g)1000g1个，其它化验器材），仓储室、消毒池、更衣室2间，显示屏整修18平方米，帮扶车间周边地面整修100平方米，井盖整修38个，山体等环境整修3160平方米等</t>
  </si>
  <si>
    <t>版石镇安信村农村饮水安全建设工程</t>
  </si>
  <si>
    <t>安信村</t>
  </si>
  <si>
    <t>蓄水池1座，管网2000米</t>
  </si>
  <si>
    <t>蓄水池5万元/座，管网50元/米</t>
  </si>
  <si>
    <t>新建50立方米蓄水池1座，新建管网2000米</t>
  </si>
  <si>
    <t>改善村中供水设施，提升110户人805饮水保障，其中脱贫户13户45人。</t>
  </si>
  <si>
    <t>13户45人</t>
  </si>
  <si>
    <t>县水利局</t>
  </si>
  <si>
    <t>拦水坝1座，储水塘1座管网500米</t>
  </si>
  <si>
    <t>拦水坝及储水塘20万元/座，管网100元/米</t>
  </si>
  <si>
    <t>新建拦水坝一座，清理储水塘，水坝长度20米，高度4米，管网500米</t>
  </si>
  <si>
    <t>下庄村饮水安全建设项目</t>
  </si>
  <si>
    <t>下庄村秤钩潭</t>
  </si>
  <si>
    <t>座、套、米</t>
  </si>
  <si>
    <t>拦水坝1座、管网2000米</t>
  </si>
  <si>
    <t>拦水坝2万元/座、管网50元/米</t>
  </si>
  <si>
    <t>新建拦河坝1座，新建管网2000米</t>
  </si>
  <si>
    <t>改善村中供水设施，提升72户331人饮水保障，其中脱贫户14户68人。</t>
  </si>
  <si>
    <t>14户68人</t>
  </si>
  <si>
    <t>小孔田村农饮水建设新建管网项目</t>
  </si>
  <si>
    <t>蓄水池1座、管网3500米</t>
  </si>
  <si>
    <t>蓄水池5万元、管网15万元</t>
  </si>
  <si>
    <t>新建蓄水池1座，新建管网3500米</t>
  </si>
  <si>
    <t>改善村中供水设施，提升65户237人饮水保障，其中脱贫户14户62人。</t>
  </si>
  <si>
    <t>江头村农饮水建设新建管网项目</t>
  </si>
  <si>
    <t>78元/米</t>
  </si>
  <si>
    <t>新建管网4000米</t>
  </si>
  <si>
    <t>改善村中供水设施，解决71户265人饮水保障，其中脱贫户21户89人。</t>
  </si>
  <si>
    <t>21户89人</t>
  </si>
  <si>
    <t>三百山镇自来水厂改造项目</t>
  </si>
  <si>
    <t>唐屋村、虎岗村</t>
  </si>
  <si>
    <t>省级级重点帮扶村、县级重点帮扶村</t>
  </si>
  <si>
    <t>座、台</t>
  </si>
  <si>
    <t>沉淀过滤1座，消毒设备1台</t>
  </si>
  <si>
    <t>20万元/座、20万元/台</t>
  </si>
  <si>
    <t>水厂沉淀过滤设施进行改造，更换消毒设备，沉淀过滤1座，消毒设备1台，保障供水能力1000吨。</t>
  </si>
  <si>
    <t>可使62户365人受益，解决饮水安全问题。</t>
  </si>
  <si>
    <t>鹤子镇龙岗村水厂新增水源地工程</t>
  </si>
  <si>
    <t>拦水坝1个、水管2150米</t>
  </si>
  <si>
    <t>拦水坝1万元/个、110型号水管74.28元/米</t>
  </si>
  <si>
    <t>拦水坝1个（5*1.5*2），同时铺设新水源地至龙岗水厂pe110水管2150米。</t>
  </si>
  <si>
    <t>可使326户1591人受益，解决饮水安全问题。</t>
  </si>
  <si>
    <t>70户326人</t>
  </si>
  <si>
    <t>凤山乡农村饮水安全提升工程</t>
  </si>
  <si>
    <t>25万元/座、25万元/台</t>
  </si>
  <si>
    <t>改善水厂管理设施，提高供水保障水平，可改善50户200人用水需求。</t>
  </si>
  <si>
    <t>天心镇集中供水工程项目</t>
  </si>
  <si>
    <t>沉淀过滤池2座</t>
  </si>
  <si>
    <t>新建沉淀过滤池2座，保障供水能力1000吨。</t>
  </si>
  <si>
    <t>改善水厂管理设施，提高供水保障水平，可改善60户240人用水需求。</t>
  </si>
  <si>
    <t>龙安村2023年农饮安全项目</t>
  </si>
  <si>
    <t>山塘一座、输水管1100米</t>
  </si>
  <si>
    <t>山塘15万一座，管材100元/米</t>
  </si>
  <si>
    <t>新建山塘一座，管材铺设1100米</t>
  </si>
  <si>
    <t>提升龙安村供水能力，可使225户1250人受益</t>
  </si>
  <si>
    <t>50户158人</t>
  </si>
  <si>
    <t>龙布镇2023年农村供水提升项目</t>
  </si>
  <si>
    <t>迳背村、阳光村、金塘村</t>
  </si>
  <si>
    <t>口</t>
  </si>
  <si>
    <t>深水井15万/口</t>
  </si>
  <si>
    <t>打深水井2口</t>
  </si>
  <si>
    <t>改善水厂管理设施，提高供水保障水平。</t>
  </si>
  <si>
    <t>822户3877人</t>
  </si>
  <si>
    <t>富长村农饮水储水塘建设工程</t>
  </si>
  <si>
    <t>富长村</t>
  </si>
  <si>
    <t>新建储水塘一座、清水池一座，主管网1000米</t>
  </si>
  <si>
    <t>储水塘10万元/座，清水池过滤池8万/座，管网100元/米</t>
  </si>
  <si>
    <t>新建储水塘1座，清水池150m³1座，铺设pe110管1000米</t>
  </si>
  <si>
    <t>改善村中供水设施，提升256户1559人饮水保障，其中脱贫户46户216人。</t>
  </si>
  <si>
    <t>2023年农村水厂水源建设项目</t>
  </si>
  <si>
    <t>各乡镇</t>
  </si>
  <si>
    <t>建设小型拦水坝18处、输水管网铺设6760米</t>
  </si>
  <si>
    <t>小型拦水坝5000元/1座，输水管网50元/米</t>
  </si>
  <si>
    <t>改善全县供水设施，提升1768户8768人饮水保障，其中脱贫户465户3452人。</t>
  </si>
  <si>
    <t>465户3452人</t>
  </si>
  <si>
    <t>长河村农饮水建设新建管网项目</t>
  </si>
  <si>
    <t>蓄水池2座，管网3059米</t>
  </si>
  <si>
    <t>蓄水池29万元/座，管网170元/米</t>
  </si>
  <si>
    <t>新建蓄水池2座，新建管网3059米直径160厘米</t>
  </si>
  <si>
    <t>改善村中供水设施，提升1266户5616人饮水保障，其中脱贫户265户1290人。</t>
  </si>
  <si>
    <t>265户1290人</t>
  </si>
  <si>
    <t>吉州坑山塘整治工程</t>
  </si>
  <si>
    <t>m3</t>
  </si>
  <si>
    <t>土方开挖1125m3，土方回填2921m3，砼1410m3,库区清淤4500m3</t>
  </si>
  <si>
    <t>98.4元/立方</t>
  </si>
  <si>
    <t>对山塘坝体、溢洪道、灌溉平斜管整治及库区清淤,土方开挖1125m3，土方回填2921m3，砼1410m3,库区清淤4500m3</t>
  </si>
  <si>
    <t>可使45户210人受益，其中脱贫户和三类人员70人</t>
  </si>
  <si>
    <t>15户70人</t>
  </si>
  <si>
    <t>太平段田间基础设施项目</t>
  </si>
  <si>
    <t>350元/米</t>
  </si>
  <si>
    <t>三面不见砼砌砌60*60渠道628米</t>
  </si>
  <si>
    <t>可使130户607人受益，其中脱贫户和三类人员202人</t>
  </si>
  <si>
    <t>52户202人</t>
  </si>
  <si>
    <t>高屋段田间基础设施项目</t>
  </si>
  <si>
    <t>三面不见砼砌砌60*60渠道857米</t>
  </si>
  <si>
    <t>可使125户583人受益，其中脱贫户和三类人员194人</t>
  </si>
  <si>
    <t>46户194人</t>
  </si>
  <si>
    <t>安远县2023年农村水厂维养项目</t>
  </si>
  <si>
    <t>安远县</t>
  </si>
  <si>
    <t>各行政村</t>
  </si>
  <si>
    <t>110座农村水厂</t>
  </si>
  <si>
    <t>6.32万元/座</t>
  </si>
  <si>
    <t>对全县农村水厂进行维修、管护等</t>
  </si>
  <si>
    <t>提升全县农村水厂管护能力</t>
  </si>
  <si>
    <t>5000户20000人</t>
  </si>
  <si>
    <t>安远县2023年农村水厂管网延伸项目</t>
  </si>
  <si>
    <t>管网延伸6000米</t>
  </si>
  <si>
    <t>管材100元/米</t>
  </si>
  <si>
    <t>保障农村水厂供水能力</t>
  </si>
  <si>
    <t>雨露计划</t>
  </si>
  <si>
    <t>1500元/学期/人</t>
  </si>
  <si>
    <t>对建档立卡脱贫户、未消除风险的“三类人员”就读中职（含普通中专、职业高中、技工院校）高职教育进行扶持补助。</t>
  </si>
  <si>
    <t>对建档立卡脱贫户、未消除风险的“三类人员”就读中职（含普通中专、职业高中、技工院校）、高职教育进行扶持补助，毕业后增加就业，促进稳定收入。预计受益人数2000人，户均年增收3000元。</t>
  </si>
  <si>
    <t>2000户2050人</t>
  </si>
  <si>
    <t>县乡村振兴局</t>
  </si>
  <si>
    <t>孔田-三百山-镇岗-凤山乡村振兴连片重点村村庄规划</t>
  </si>
  <si>
    <t>孔田、三百山、镇岗、凤山乡</t>
  </si>
  <si>
    <t>涉及村</t>
  </si>
  <si>
    <t>20万元/套</t>
  </si>
  <si>
    <t>对孔田-三百山-镇岗-凤山乡村振兴连片重点村进行1:1000地形图测绘，编制多规合一村庄规划。</t>
  </si>
  <si>
    <t>通过村庄规划，能够全面统筹农业农村空间结构，优化农业生产布局，有助于推进形成和资源环境承载力相匹配、和村镇居住相适宜、和生态环境相协调的农业发展格局。</t>
  </si>
  <si>
    <t>648户2916人</t>
  </si>
  <si>
    <t>农业产业振兴信贷通贴息</t>
  </si>
  <si>
    <t>1.建档立卡脱贫户、“三类人员”贷款：给予100%贴息；2、种养大户贷款：给予50%贴息；3.农业市场经营主体贷款：给予20-30%贴息。</t>
  </si>
  <si>
    <t>用于脱贫户、“三类人员”、种养大户、农业市场经营主体等贷款贴息</t>
  </si>
  <si>
    <t>预计授理贷款约600户左右(其中脱贫户420户，种养大户120户，农业企业50家，省市级龙头企业10家)，放贷金额 1.8亿元 ，有效缓解农业生产经营主体融资难的问题</t>
  </si>
  <si>
    <t>600户3000人</t>
  </si>
  <si>
    <t>县农业农村局</t>
  </si>
  <si>
    <t>产业直补</t>
  </si>
  <si>
    <t>按照《安远县2021-2023年巩固拓展产业扶贫方案》所列补助标准执行</t>
  </si>
  <si>
    <t>有效鼓励带动脱贫户、三类人员发展产业，实现持续稳定增收，预计16525户脱贫户户均年增收3200元</t>
  </si>
  <si>
    <t>16525户40000人</t>
  </si>
  <si>
    <t>县农业农村局、林业局、果业发展服务中心</t>
  </si>
  <si>
    <t>安远县新农村建设</t>
  </si>
  <si>
    <t>18个乡镇</t>
  </si>
  <si>
    <t>新围村、油蔡村、半迳村、下魏村、太平村、长富村、乌石村、黄背村、黄柏村、龙安村、赖塘村、凤山村、沙含村、古田村、富田村、坪岗村、龙头村、龙竹村、岭东村、松岗村、河西村、赖坑村、渡江村、五龙村、南坑村、小乐村、仰湖村、黄坑村、新村村、阳光村、筼筜村、吉祥村、河秋、三联村、固营村各9.94万元</t>
  </si>
  <si>
    <t>个</t>
  </si>
  <si>
    <t>每个建设点奖补6万元</t>
  </si>
  <si>
    <t>农村基础设施建设，整治水、路、房、厕、沟、塘、环境、庭院和管护为主要内容的“八治一管护”，完善提升村庄基础设施</t>
  </si>
  <si>
    <t>基础设施类项目：2900户11600人受益，其中脱贫困户532户2128人。</t>
  </si>
  <si>
    <t>532户2128人</t>
  </si>
  <si>
    <t>安远县村庄长效管护</t>
  </si>
  <si>
    <t>全县152个行政村各1万元</t>
  </si>
  <si>
    <r>
      <t>152</t>
    </r>
    <r>
      <rPr>
        <sz val="10"/>
        <rFont val="仿宋_GB2312"/>
        <family val="3"/>
      </rPr>
      <t>个行政村每村配齐1万元的村庄环境长效管护资金</t>
    </r>
  </si>
  <si>
    <t>重点开展“10+N”杂草清除、沟塘清淤、卫生保洁、绿化养护、道路养护，以及路灯、公厕、供水设施、污水处理设施、体育休闲设施等的维护；N是指在抓好以上10项管护工作基础上，精心管护好其他生产生活设施。</t>
  </si>
  <si>
    <t>基础设施类项目：61660户246640人受益，其中脱贫困户9530户38120人。</t>
  </si>
  <si>
    <t>9530户38120人</t>
  </si>
  <si>
    <t>蔬菜基地换膜</t>
  </si>
  <si>
    <t>孔田镇、高云山乡、版石镇、天心镇、浮槎乡</t>
  </si>
  <si>
    <t>上魏村42.8万元、濂丰村42.8万、湘州村28万元、高塅村31.2万元、长河村53.2万元</t>
  </si>
  <si>
    <t>根据《安远县2023年蔬菜产业发展工作方案》（安府办字[2023]60号）奖补标准2000元/亩</t>
  </si>
  <si>
    <t>蔬菜基地换膜约990亩</t>
  </si>
  <si>
    <t>蔬菜基地破旧棚膜更新，可提升大棚抗风险能力，发挥大棚设施效益，惠及6个村110户330人，户均增收8000千元以上</t>
  </si>
  <si>
    <t>25户75人</t>
  </si>
  <si>
    <t>蔬菜基地新建冷库</t>
  </si>
  <si>
    <t>鹤子镇、凤山乡、高云山乡</t>
  </si>
  <si>
    <t>鹤子村3.2万元、阳佳村3.2万元、凤山村6万元、濂丰村1万元</t>
  </si>
  <si>
    <t>立方</t>
  </si>
  <si>
    <t>根据《安远县2023年蔬菜产业发展工作方案》（安府办字[2023]60号）奖补标准200元/m³</t>
  </si>
  <si>
    <t>蔬菜基地新建冷库约670m³</t>
  </si>
  <si>
    <t>蔬菜基地田头冷库建设，完善蔬菜产业配套设施，解决保险问题，延伸蔬菜产业链；惠及4个村48户144人，户均增收5000元以上</t>
  </si>
  <si>
    <t>12户36人</t>
  </si>
  <si>
    <t>产业扶贫信贷通贴息</t>
  </si>
  <si>
    <t>建档立卡脱贫户贷款给予100%贴息，农业市场经营主体带动脱贫户贷款给予50%贴息</t>
  </si>
  <si>
    <t>用于脱贫户、“三类人员”、农业市场经营主体等贷款贴息</t>
  </si>
  <si>
    <t>预计3915户脱贫户户均年增收1200元</t>
  </si>
  <si>
    <t>3915户5000人</t>
  </si>
  <si>
    <t>县金融服务中心、乡村振兴局、农业农村局</t>
  </si>
  <si>
    <t>安远县脱贫劳动力和监测对象交通补助</t>
  </si>
  <si>
    <t>500元/人/年</t>
  </si>
  <si>
    <t>外出跨省务工满3个月的脱贫户、三类人员交通补助，12000人</t>
  </si>
  <si>
    <t>可鼓励推动脱贫户、三类人员6700户12000人外出稳定就业促增收</t>
  </si>
  <si>
    <t>6700户13000人</t>
  </si>
  <si>
    <t>县就业创业服务中心</t>
  </si>
  <si>
    <t>安远县脱贫户（监测对象）一次性创业补贴</t>
  </si>
  <si>
    <t>5000元/人</t>
  </si>
  <si>
    <t>脱贫户(监测对象)在行政区域内自主创业经营且稳定经营6个月以上的给予一次性创业补贴</t>
  </si>
  <si>
    <t>可鼓励推动脱贫户（监测对象）创业，户均增10000元以上</t>
  </si>
  <si>
    <t>70户70人</t>
  </si>
  <si>
    <t>城北工业园和版石易地搬迁安置点就业信息设施</t>
  </si>
  <si>
    <t>城市社区、版石镇</t>
  </si>
  <si>
    <t>幸福哩社区、版石居委会</t>
  </si>
  <si>
    <t>3.3万元/套</t>
  </si>
  <si>
    <t>易地搬迁群众就业信息设施2套</t>
  </si>
  <si>
    <t>方便安置点群众就业，可使767户3923人受益</t>
  </si>
  <si>
    <t>398户2036人</t>
  </si>
  <si>
    <t>就业创业服务中心</t>
  </si>
  <si>
    <t>龙布镇新村村湾点渠道建设工程</t>
  </si>
  <si>
    <t>浆砌40cm*40cm渠道2600米</t>
  </si>
  <si>
    <t>可使86户465人实现户均增收460元以上，其中脱贫户16户78人。解决160亩农田灌溉问题</t>
  </si>
  <si>
    <t>16户78人</t>
  </si>
  <si>
    <t>县委统战部（县民宗局）</t>
  </si>
  <si>
    <t>高云山乡圩岗村黄坑组农田水渠灌溉工程</t>
  </si>
  <si>
    <t>水渠1000米，机耕道0.8公里</t>
  </si>
  <si>
    <t>水渠150元/米，机耕道27万元/公里</t>
  </si>
  <si>
    <t>新建30cm*30cm水渠1000米，修建机耕道0.8公里，宽3.5米</t>
  </si>
  <si>
    <t>可使32户88人实现户均增收200元以上，其中脱贫户12户44人。解决30亩农田灌溉问题</t>
  </si>
  <si>
    <t>12户44人</t>
  </si>
  <si>
    <t>龙布镇新村村早禾江滚水坝建设工程</t>
  </si>
  <si>
    <t>33334元/座</t>
  </si>
  <si>
    <t>新建滚水坝3座，坝长约5米，高1.5米，宽2.5米</t>
  </si>
  <si>
    <t>可使46户265人实现户均增收460元以上，其中脱贫户11户38人。解决160亩农田灌溉问题</t>
  </si>
  <si>
    <t>安子岽林场甲江分场、龙布林场联营实施林下灵芝种植试点项目</t>
  </si>
  <si>
    <t>塘村乡、
新龙乡</t>
  </si>
  <si>
    <t>白兔村龙布林场四工区</t>
  </si>
  <si>
    <t>种植林下灵芝40亩，种植灵芝菌孢约400包/亩，共计15000包*单价36元 (其中运输、种植8元)=54万元,道路、基地建设等4万元，总投资58万元</t>
  </si>
  <si>
    <t>龙布林场四工区种植林下灵芝40亩，种植灵芝菌孢约400包/亩，共计15000包；其中新龙乡小孔田村3000棒，塘村乡龙庄村2000棒。铁皮石斛10000丛。</t>
  </si>
  <si>
    <t>可使塘村乡32户112人受益，其中脱贫户22户，实现32户112人人均增收900元以上，同时种植后5年内林场每年产生经济效益15万元以上</t>
  </si>
  <si>
    <t>22户86人</t>
  </si>
  <si>
    <t>县林业局</t>
  </si>
  <si>
    <t>牛犬山林场林碳光伏项目</t>
  </si>
  <si>
    <t>千瓦</t>
  </si>
  <si>
    <t>4.45元/瓦</t>
  </si>
  <si>
    <t>项目建成将保障林场日常用电的前提下，剩余电量供应国家电网，保障附近电压的稳定性，也为林场带来切实的经济效益，实现零污染、零排放的绿色能源。</t>
  </si>
  <si>
    <t>可使高云山乡带农联农11户40人，其中脱贫户6户20人。实现11户40人人均收入800元以上。实现竣工以后年发电量约1.3万度接入电网，可为区域内用电减轻压力。</t>
  </si>
  <si>
    <t>6户20人</t>
  </si>
  <si>
    <t>牛犬山林场龙布分场林碳光伏发电项目</t>
  </si>
  <si>
    <t>安装130KW的太阳能组件。年发电总电量130000度左右,约可持续20年发电，按此数据预算，可节约标煤811034kg，减少二氧化碳排放量2213120kg，减少二氧化硫排放量425.6kg，减少二氧化氮排放量476.14kg，减少碳粉尘排放量85.12kg。</t>
  </si>
  <si>
    <t>可使塘村乡带农联农10户41人，其中脱贫户5户11人。实现10户41人人均收入800元以上。实现竣工以后年发电量约1.3万度接入电网，为区域内用电减轻压力。</t>
  </si>
  <si>
    <t>7户22人</t>
  </si>
  <si>
    <t>龙布林场林下灵芝产业加工链</t>
  </si>
  <si>
    <t>937.5元/平方米、加工机器15万、三相电路7万、道具硬化5万</t>
  </si>
  <si>
    <t>在龙布林场院内建立一林芝加工厂，可加工周边所有林下经济、村民自营等种植的灵芝。效发挥的联农带农作用，解决周边村名就业问题。厂房建设15万、加工机器15万、三相电路7万、道具硬化5万。共投资42万项目。项目建成后可以建立一条成熟的灵芝加工、封装、打标、销售产业链</t>
  </si>
  <si>
    <t>可使塘村乡15户47人受益，其中脱贫户7户，实现15户47人人均增收800元-1500元以上。</t>
  </si>
  <si>
    <t>塘村乡黄沙村林下经济建设</t>
  </si>
  <si>
    <t>36元/包</t>
  </si>
  <si>
    <t>龙布镇塘村乡黄沙村种植林下灵芝2000包</t>
  </si>
  <si>
    <t>可使塘村乡黄沙村30户98人受益，其中脱贫10户，实现人均增收800元以上，</t>
  </si>
  <si>
    <t>镇岗乡樟溪村苦竹山中药材基地</t>
  </si>
  <si>
    <t>镇岗乡、凤山乡</t>
  </si>
  <si>
    <t>樟溪村、井坵村</t>
  </si>
  <si>
    <t>种植林下森林中药材1176元/亩。</t>
  </si>
  <si>
    <t>种植林下森林中药材500亩，主要建设内容包括清山、整地、施肥、苗木、种植、管护等。</t>
  </si>
  <si>
    <t>可使镇岗乡樟溪村等附近村50多户200多人受益，其中脱贫户15户，实现15户60多人户均增收1000元以上。</t>
  </si>
  <si>
    <t>7户14人</t>
  </si>
  <si>
    <t>中药材产业路、林区作业辅路基础设施建设</t>
  </si>
  <si>
    <t>1、3.2</t>
  </si>
  <si>
    <t>产业路硬化30万元/公里、林区作业辅路建设8万元/公里。</t>
  </si>
  <si>
    <t>产业路硬化建设长约1公里，宽5米，林区作业辅路开挖、土地平整、铺设碎石等长约3.2公里，宽1.5米，</t>
  </si>
  <si>
    <t>灌溉基础设施建设（蓄水池、给排水管道铺设）</t>
  </si>
  <si>
    <t>立方、
米</t>
  </si>
  <si>
    <t>150、
100000</t>
  </si>
  <si>
    <t>滴灌设施建设蓄水池1333.3元/立方，给排水管道3.9元/米。</t>
  </si>
  <si>
    <t>滴灌设施建设150立方蓄水池一个、铺设给排水管道、输电线路等约100000米。</t>
  </si>
  <si>
    <t>新龙乡小孔田场村共建工林下灵芝产业</t>
  </si>
  <si>
    <t>棒</t>
  </si>
  <si>
    <t>43元/棒（含菌包购买、种植基地林地清理、基础设施、种植工资等）</t>
  </si>
  <si>
    <t>新龙乡小孔田村扩种植林下椴木灵芝10亩，林下种植椴木灵芝3000棒。林下灵芝种植基地林地清理、灵芝种植、水电路基础建设、防虫害、采摘等。</t>
  </si>
  <si>
    <t>可使新龙乡小孔田村18户65人受益，其中脱贫户9户，实现9户45人户均增收800元以上，同时种植后5年内村级经济每年产生经济效益3万元以上</t>
  </si>
  <si>
    <t>9户12人</t>
  </si>
  <si>
    <t>龙布林场四工区林下灵芝产业</t>
  </si>
  <si>
    <t>龙布林场四工区扩种植林下椴木灵芝10亩，林下种植椴木灵芝3000棒。林下灵芝种植基地林地清理、灵芝种植、水电路基础建设、防虫害、采摘等。</t>
  </si>
  <si>
    <t>灵芝种植周期，通过灵芝基地建设、种植等，联农带农吸纳周边劳动力300人次，其中脱贫户8户，实现8户脱贫户及三类人群40人，户均增收750元以上，同时种植后5年内林场每年产生经济效益3万元以上</t>
  </si>
  <si>
    <t>6户7人</t>
  </si>
  <si>
    <t>三百山咀下村老炉下山场森林示范基地建设项目</t>
  </si>
  <si>
    <t>1200元/亩</t>
  </si>
  <si>
    <t>按照因地制宜、适地适树的原则，在三百山咀下村老炉下山场建设森林示范基地，种植树木，面积约400亩。</t>
  </si>
  <si>
    <t>经济效益指标：森林资源得到有效的利用，增强林场绿色产业链，实现林场可持续发展。预计可使1450人受益，人均增收1000元，其中脱贫户和三类人员150人。生态效益指标：提高了森林覆盖率和森林资源品质，切实保护生态环境。</t>
  </si>
  <si>
    <t>10户15人</t>
  </si>
  <si>
    <t>高云山林场森林康养民宿区建设项目</t>
  </si>
  <si>
    <t>285元/平方</t>
  </si>
  <si>
    <t>高云山林场森林康养民宿区打造点，规划用地2000平方米，其中硬化300平方米，种植树木1700平方米，必要的水电路网等。</t>
  </si>
  <si>
    <t>经济效益指标：项目实施完后，林场每年生产经济效益25万元以上。生态效益指标：提升林场森林资源质量，提升林业产业生态建设，提高林业产业发展空间。</t>
  </si>
  <si>
    <t>13户13人</t>
  </si>
  <si>
    <t>训昌门口至伞年坑</t>
  </si>
  <si>
    <t>宽度3.5m，厚度18㎝，里程1.8公里</t>
  </si>
  <si>
    <t>可带动35户182人发展产业，解决农资和果品运输问题（其中脱贫户13户），实现户均增收2000元。</t>
  </si>
  <si>
    <t>果业发展服务中心</t>
  </si>
  <si>
    <t>岗尾墩路口至狮坑径坑尾</t>
  </si>
  <si>
    <t>孔田村上屋组</t>
  </si>
  <si>
    <t>宽度3.5m，厚度18㎝，里程2公里</t>
  </si>
  <si>
    <t>可带动70户237人发展产业，解决农资和果品运输问题(其中脱贫户22户)，实现户均增收1800元以上</t>
  </si>
  <si>
    <t>22户，69人</t>
  </si>
  <si>
    <t>烧窑垇至大岭背湾山塘</t>
  </si>
  <si>
    <t>宽度3.5m，厚度18㎝，里程1.2公里</t>
  </si>
  <si>
    <t>可带动20户81人发展产业，解决农资和果品运输问题(其中脱贫户7户)，实现户均增收1300元以上</t>
  </si>
  <si>
    <t>7户，26人</t>
  </si>
  <si>
    <t>长山坑头至坑尾</t>
  </si>
  <si>
    <t>宽度3.5m，厚度18㎝，里程1公里</t>
  </si>
  <si>
    <t>可带动22户124人发展产业，解决农资和果品运输问题，（其中脱贫户6户），实现户均增收1300元以上</t>
  </si>
  <si>
    <t>6户，28人</t>
  </si>
  <si>
    <t>瓷厂老公路至牛角塘尾口</t>
  </si>
  <si>
    <t>可带动20户98人发展产业，解决农资和果品运输问题，（其中脱贫户10户），实现户均增收1300元以上</t>
  </si>
  <si>
    <t>10户，33人</t>
  </si>
  <si>
    <t>寨沙背口至坑尾</t>
  </si>
  <si>
    <t>可带动22户113人发展产业，解决农资和果品运输问题，（其中脱贫户10户），实现户均增收1400元以上</t>
  </si>
  <si>
    <t>10户，32人</t>
  </si>
  <si>
    <t>小黄山路口至骨灰堂</t>
  </si>
  <si>
    <t>宽度3.5m，厚度18㎝，里程1公里，宽度3.5m，厚度18㎝，里程0.35公里</t>
  </si>
  <si>
    <t>可带动50户161人发展产业，解决农资和果品运输问题(其中贫困18户)，实现户均增收1300元以上</t>
  </si>
  <si>
    <t>18户，54人</t>
  </si>
  <si>
    <t>碛背至鸡公坑</t>
  </si>
  <si>
    <t>宽度3.5m，厚度18㎝，里程1.6公里</t>
  </si>
  <si>
    <t>可带动21户74人发展产业，解决农资和果品运输问题，带动农户20户（其中脱贫户11户)，实现户均增收1400元以上</t>
  </si>
  <si>
    <t>11户，34人</t>
  </si>
  <si>
    <t>白古坑下塘门口至桐仔窝</t>
  </si>
  <si>
    <t>宽度3.5m，厚度18㎝，里程0.85公里</t>
  </si>
  <si>
    <t>可带动30户124人发展产业，解决农资和果品运输问题，（其中脱贫户15户）</t>
  </si>
  <si>
    <t>15户，50人</t>
  </si>
  <si>
    <t>磨刀石坑窑坑至仙姑岽脚下</t>
  </si>
  <si>
    <t>宽度3.5m，厚度18㎝，里程1.3公里</t>
  </si>
  <si>
    <t>可带动36户136人发展产业，解决农资和果品运输问题，（其中脱贫户18户）</t>
  </si>
  <si>
    <t>田心村大路至油茶基地口</t>
  </si>
  <si>
    <t>可带动25户80人发展产业，解决农资和果品运输问题，（其中脱贫户12户）可使果农户平均收入增加3000元。</t>
  </si>
  <si>
    <t>12户，40人</t>
  </si>
  <si>
    <t>水口至坑尾</t>
  </si>
  <si>
    <t>可带动32户230人解决果蔬运输畅通其中脱贫户6户直接每户可创收2一5千元</t>
  </si>
  <si>
    <t>6户，17人</t>
  </si>
  <si>
    <t>古里坑至社背</t>
  </si>
  <si>
    <t>新龙村</t>
  </si>
  <si>
    <t>宽度3.5m，厚度18㎝，里程0.4公里</t>
  </si>
  <si>
    <t>可带动21户64人发展产业，解决农资和果品运输问题，（其中脱贫户5户）可使果农户平均收入增加1300元。</t>
  </si>
  <si>
    <t>5户，14人</t>
  </si>
  <si>
    <t>荒田坑至牛栏长口</t>
  </si>
  <si>
    <t>宽度3.5m，厚度18㎝，里程1.1公里</t>
  </si>
  <si>
    <t>5户，18人</t>
  </si>
  <si>
    <t>下山塘至枫树坪口</t>
  </si>
  <si>
    <t>可带动31户146人发展产业，解决农资和果品运输问题，（其中脱贫户12户）可使果农户平均收入增加2300元。</t>
  </si>
  <si>
    <t>12户，24人</t>
  </si>
  <si>
    <t>俺背至牛型排</t>
  </si>
  <si>
    <t>宽度3.5m，厚度18㎝，里程2.5公里</t>
  </si>
  <si>
    <t>可带动45户200人发展产业，解决农资和果品运输问题，（其中脱贫户15户），实现户均增收2000元以上</t>
  </si>
  <si>
    <t>15户51人</t>
  </si>
  <si>
    <t>大茶头窝至旺坑</t>
  </si>
  <si>
    <t>宽度3.5m，厚度18㎝，里程0.45公里</t>
  </si>
  <si>
    <t>9户42人</t>
  </si>
  <si>
    <t>粗沙迳至丫山窝</t>
  </si>
  <si>
    <t>5户，16人</t>
  </si>
  <si>
    <t>桥头迳至田螺坑口</t>
  </si>
  <si>
    <t>可带动36户152人发展产业，解决农资和果品运输问题(其中脱贫户18户)，实现户均增收1800元以上</t>
  </si>
  <si>
    <t>姜坑子至黄峰岽山脚下</t>
  </si>
  <si>
    <t>可带动24户132人发展产业，解决农资和果品运输问题，（其中脱贫户12户）可使果农户平均收入增加2300元。</t>
  </si>
  <si>
    <t>12户，29人</t>
  </si>
  <si>
    <t>罗坑尾至八角停</t>
  </si>
  <si>
    <t>12户，26人</t>
  </si>
  <si>
    <t>天心镇坝仔石-青山迳</t>
  </si>
  <si>
    <t>可带动43户206人发展产业，解决农资和果品运输问题，（其中脱贫户15户66人），实现户均增收1600元以上</t>
  </si>
  <si>
    <t>15户，48</t>
  </si>
  <si>
    <t>姜坑至上塅口</t>
  </si>
  <si>
    <t>可带动52户162人发展产业，解决农资和果品运输问题，（其中脱贫户20户），实现户均增收2000元以上</t>
  </si>
  <si>
    <t>20户，58人</t>
  </si>
  <si>
    <t>塆背至桐仔窝</t>
  </si>
  <si>
    <t>宽度3.5m，厚度18㎝，里程0.6公里</t>
  </si>
  <si>
    <t>可带动42户255人解决果蔬运输畅通其中脱贫户6户直接每户可创收2一5千元</t>
  </si>
  <si>
    <t>6户，19人</t>
  </si>
  <si>
    <t>刘背坑至牛仔排</t>
  </si>
  <si>
    <t>宽度3.5m，厚度18㎝，里程1.5公里</t>
  </si>
  <si>
    <t>可带动72户312人解决果蔬运输畅通其中脱贫户9户直接每户可创收2一5千元</t>
  </si>
  <si>
    <t>9户，31人</t>
  </si>
  <si>
    <t>村公路至牛芝列</t>
  </si>
  <si>
    <t>可带动30户135人发展产业，解决农资和果品运输问题(其中脱贫户10户)，实现户均增收1400元以上</t>
  </si>
  <si>
    <t>10户，29人</t>
  </si>
  <si>
    <t>永清岩至杨梅坳口</t>
  </si>
  <si>
    <t>可带动52户155人发展产业，解决农资和果品运输问题(其中脱贫户19户)，实现户均增收1800元以上</t>
  </si>
  <si>
    <t>19户，53人</t>
  </si>
  <si>
    <t>火缆坑口至罗丰车口</t>
  </si>
  <si>
    <t>刀坑村</t>
  </si>
  <si>
    <t>可带动22户110人发展产业，解决农资和果品运输问题(其中脱贫户12户)，实现户均增收1300元以上</t>
  </si>
  <si>
    <t>12户，33人</t>
  </si>
  <si>
    <t>松山下桥至厂房</t>
  </si>
  <si>
    <t>可带动55户181人发展产业，解决农资和果品运输问题(其中脱贫户23户)，实现户均增收2000元以上</t>
  </si>
  <si>
    <t>23户，62人</t>
  </si>
  <si>
    <t>浮槎初中体育场到岽背坑尾</t>
  </si>
  <si>
    <t>宽度3.5m，厚度18㎝，里程2.2公里</t>
  </si>
  <si>
    <t>可使周围56户12000株脐橙、林农解决产业运输问题(其中脱贫户16户，52人)，户平均增收5000元以上</t>
  </si>
  <si>
    <t>16户，52人</t>
  </si>
  <si>
    <t>赣南脐橙水肥一体化建设补助</t>
  </si>
  <si>
    <t>涉及乡镇</t>
  </si>
  <si>
    <t>配置类型1补助0.036万元/亩，涉及建设规模1447.806亩；配置类型2补助0.03万元/亩涉及建设规模199.3亩.</t>
  </si>
  <si>
    <t>配置类型1：（1）主管以75mm（含）以上管径为主，材料为PVC-U或PE100材质（全新料），管壁承压1.0MPa（含）以上；（2）支管以50mm管径为主，材料为PVC-U或PE100材质（全新料），管壁承压1.0MPa（含）以上；（3）滴灌管及滴灌的毛管采用16mm（含）以上管径，微喷的毛管采用20mm（含）以上管径（PE100材质，全新料）；（4）滴灌管及滴灌毛管与支管的连接方式采用胶圈插接式等连接方式，微喷毛管与支管的连接方式采用三通等接头连接；（5）灌水器采用涌泉式（蘑菇式）微喷头、旋转式微喷头、“管材+开关/水龙头”组合、滴灌管、滴头等，不采用水带。
配置类型2：（1）主管以50mm或者63mm管径为主，材料为PVC-U或者PE100材质（全新料），管壁承压1.0MPa（含）以上；（2）支管以50mm管径为主，材料为PVC-U或PE100材质（全新料），管壁承压1.0MPa（含）以上；（3）滴灌管及滴灌的毛管采用16mm（含）以上管径，微喷的毛管采用20mm（含）以上管径（PE100材质，全新料）；（4）滴灌管及滴灌毛管与支管的连接方式采用胶圈插接式等连接方式，微喷毛管与支管的连接方式采用三通等接头连接；（5）灌水器采用涌泉式（蘑菇式）微喷头、旋转式微喷头、“管材+开关/水龙头”组合、滴灌管、滴头等，不采用水带。</t>
  </si>
  <si>
    <t>提高水肥利用效率和实现节本增效，增加农户收入1.6万元以上</t>
  </si>
  <si>
    <t>县果业发展服务中心</t>
  </si>
  <si>
    <t>车头镇车头村孙屋牛岭、黄陂水渠项目</t>
  </si>
  <si>
    <t>车头村孙屋牛岭、黄陂</t>
  </si>
  <si>
    <t>水沟150元/米</t>
  </si>
  <si>
    <t>0.3*0.3米混凝土水沟980米</t>
  </si>
  <si>
    <t>可使132户723人实现户均增收150元以上，其中脱贫户22户。解决160亩农田灌溉问题</t>
  </si>
  <si>
    <t>22户91人</t>
  </si>
  <si>
    <t>车头镇龙头村湾内、大坝仔、天灯下、中屋段、江东围、蛇垅水渠建设</t>
  </si>
  <si>
    <t>龙头村湾内、大坝仔、天灯下、中屋段、江东围、蛇垅</t>
  </si>
  <si>
    <t>2420+300</t>
  </si>
  <si>
    <t>0.4米水沟175元/米、0.3米水沟150元/米</t>
  </si>
  <si>
    <t>0.4*0.4米混凝土水沟2420米、0.3*0.3米混凝土水沟300米</t>
  </si>
  <si>
    <t>可使272户1323人实现户均增收150元以上，其中脱贫户52户。解决270亩农田灌溉问题</t>
  </si>
  <si>
    <t>52户215人</t>
  </si>
  <si>
    <t>车头镇南屏村下丁河树下、河背电灌站建设</t>
  </si>
  <si>
    <t>南屏村下丁河树下、河背</t>
  </si>
  <si>
    <t>电灌站15万元/座</t>
  </si>
  <si>
    <t>电灌站一座（22千瓦抽水机一套、10平米机房、三相电力线250米、送水管700米）</t>
  </si>
  <si>
    <t>可使92户373人实现户均增收150元以上，其中脱贫户17户。解决140亩农田灌溉问题</t>
  </si>
  <si>
    <t>车头镇龙竹村新屋下组电灌站水渠建设</t>
  </si>
  <si>
    <t>龙竹村新屋下组</t>
  </si>
  <si>
    <t>1、1200</t>
  </si>
  <si>
    <t>电灌站14万元/座、水沟150元/米</t>
  </si>
  <si>
    <t>电灌站一座（22千瓦抽水机一套、10平米机房、三相电力线450米、送水管100米）、0.3*0.3米水沟1200米</t>
  </si>
  <si>
    <t>可使76户283人实现户均增收150元以上，其中脱贫户11户。解决30亩农田灌溉问题</t>
  </si>
  <si>
    <t>11户37人</t>
  </si>
  <si>
    <t>车头镇三排村大桥头、围内、蕉坑、溪角、草脉迳水渠项目</t>
  </si>
  <si>
    <t>三排村大桥头、围内、蕉坑、溪角、草脉迳</t>
  </si>
  <si>
    <t>0.3*0.3米水沟800米</t>
  </si>
  <si>
    <t>可使66户259人实现户均增收150元以上，其中脱贫户14户。解决91亩农田灌溉问题</t>
  </si>
  <si>
    <t>14户41人</t>
  </si>
  <si>
    <t>新龙乡新龙村农田水利设施建设工程</t>
  </si>
  <si>
    <t>新龙村塆塘组</t>
  </si>
  <si>
    <t>水坡1座、电泵站1座、输水管道150米、水圳600米</t>
  </si>
  <si>
    <t>水坡23.6万元/座、电泵站4万元/座、输水管道492元/米、水圳（0.3m*0.3m）167元/米</t>
  </si>
  <si>
    <t>新建30m*30m水渠1222米，新建40m*40m水渠147米，新建60m*60m水渠444米，新建水陂1座，新建电泵站1座，输水管74米</t>
  </si>
  <si>
    <t>可使62户268人实现户均增收400元以上，其中脱贫户27户。解决156亩农田灌溉问题</t>
  </si>
  <si>
    <t>28户113人</t>
  </si>
  <si>
    <t>新龙乡才坑村新建水坝、沟渠建设项目</t>
  </si>
  <si>
    <t>才坑村围内组</t>
  </si>
  <si>
    <t>水坝1座，沟渠500米</t>
  </si>
  <si>
    <t>水坝9.65万元/座，沟渠（0.3m*0.3m）167元/米</t>
  </si>
  <si>
    <t>新建30m*30m水渠850米，新建水陂1座，施工便道700米</t>
  </si>
  <si>
    <t>可使23户108人实现户均增收350元以上，其中脱贫户5户。解决65亩农田灌溉问题</t>
  </si>
  <si>
    <t>新龙乡里田村新建田间灌溉沟渠建设项目</t>
  </si>
  <si>
    <t>里田村长坑组</t>
  </si>
  <si>
    <t>田间灌溉沟渠1500米</t>
  </si>
  <si>
    <t>田间灌溉沟渠（0.3m*0.3m）167元/米</t>
  </si>
  <si>
    <t>新建30m*30m水渠1400米，新建护坡翼墙2座，水陂维修加固10米</t>
  </si>
  <si>
    <t>可使46户184人实现户均增收200元以上，其中脱贫户11户。解决50亩农田灌溉问题</t>
  </si>
  <si>
    <t>9户49人</t>
  </si>
  <si>
    <t>新龙乡小孔田村农田水利设施建设项目</t>
  </si>
  <si>
    <t>小孔田村上瑶组</t>
  </si>
  <si>
    <t>个、座、米</t>
  </si>
  <si>
    <t>电泵房1个、水坝1座，水沟500米</t>
  </si>
  <si>
    <t>电泵房11万元/个、水坝6.65元/座，水沟（0.3m*0.3m）167元/米。</t>
  </si>
  <si>
    <t>新建30m*30m水渠500米，新建水陂5.9m*1.5m*1.5m1座，新建护坡翼墙1座，新建电泵站1座</t>
  </si>
  <si>
    <t>可使118户966人实现户均增收152元以上，其中脱贫户19户。解决205亩农田灌溉问题</t>
  </si>
  <si>
    <t>18户91人</t>
  </si>
  <si>
    <t>龙布镇新村村农田水利工程</t>
  </si>
  <si>
    <t>新村村湾点组大塅</t>
  </si>
  <si>
    <t>215、855、2</t>
  </si>
  <si>
    <t>150元/米,4万元/座</t>
  </si>
  <si>
    <t>300*290水沟215米，300*300水沟855米，水陂2座</t>
  </si>
  <si>
    <t>解决60亩农田灌溉问题</t>
  </si>
  <si>
    <t>15户31人</t>
  </si>
  <si>
    <t>龙布镇金塘村农田水利工程</t>
  </si>
  <si>
    <t>金塘村泥坑</t>
  </si>
  <si>
    <t>860、70、40</t>
  </si>
  <si>
    <t>200元/米，85元/米，550元/立方米</t>
  </si>
  <si>
    <t>400*400水沟860米，水沟修复70米，挡墙40立方米</t>
  </si>
  <si>
    <t>解决87亩农田灌溉问题</t>
  </si>
  <si>
    <t>10户27人</t>
  </si>
  <si>
    <t>龙布镇迳背村农田水利工程</t>
  </si>
  <si>
    <t>迳背村坳脑、西坑、阳屋等</t>
  </si>
  <si>
    <t>180、900、1</t>
  </si>
  <si>
    <t>250元/米、150元/米、2万元/座</t>
  </si>
  <si>
    <t>600*600水沟180米，300*300水沟900米，水坝1座</t>
  </si>
  <si>
    <t>解决70亩农田灌溉问题</t>
  </si>
  <si>
    <t>龙布镇龙布村农田水利工程</t>
  </si>
  <si>
    <t>龙布村黄班组山下湾</t>
  </si>
  <si>
    <t>191元/米</t>
  </si>
  <si>
    <t>300*300水沟1204米</t>
  </si>
  <si>
    <t>解决100亩农田灌溉问题</t>
  </si>
  <si>
    <t>11户34人</t>
  </si>
  <si>
    <t>龙布镇上林村农田水利工程</t>
  </si>
  <si>
    <t>上林村老听下小组安昌段</t>
  </si>
  <si>
    <t>137元/米</t>
  </si>
  <si>
    <t>300*300水沟1458米</t>
  </si>
  <si>
    <t>13户30人</t>
  </si>
  <si>
    <t>龙布镇五丰村农田水利工程</t>
  </si>
  <si>
    <t>五丰村碛面麻田坵</t>
  </si>
  <si>
    <t>765、1</t>
  </si>
  <si>
    <t>150元/米，4万元/座、下田板4.5万元</t>
  </si>
  <si>
    <t>300*300水沟765米，水陂1座，下田板</t>
  </si>
  <si>
    <t>2户8人</t>
  </si>
  <si>
    <t>龙布镇农田水利泵站建设工程</t>
  </si>
  <si>
    <t>上林、老圩、龙布、新村、金塘村（墩下、安背油撩潭、黄班、磨形、山下赖屋组）</t>
  </si>
  <si>
    <t>5、1600</t>
  </si>
  <si>
    <t>10万元/座、12.5元/米</t>
  </si>
  <si>
    <t>泵站5座，pe管1600米</t>
  </si>
  <si>
    <t>解决550亩农田灌溉问题</t>
  </si>
  <si>
    <t>38户135人</t>
  </si>
  <si>
    <t>岽坑村永福山对面、上新屋引水管工程</t>
  </si>
  <si>
    <t>永福山对面、上新屋引水管新建1000米</t>
  </si>
  <si>
    <t>解决永福山对面、上新屋农户饮水问题，42户214人受益，其中贫困户8户31人</t>
  </si>
  <si>
    <t>8户31人</t>
  </si>
  <si>
    <t>镇岗乡樟溪村农饮蓄水坝建设工程</t>
  </si>
  <si>
    <t>樟溪村秧脚湾</t>
  </si>
  <si>
    <t>新建拦水坝一座，下底30米，上底3米，含大坝坝体、饮水系统、泄洪道等。</t>
  </si>
  <si>
    <t>可使58户220人实现户均增收300元，其中脱贫户10户38人，解决56亩基本农田的灌溉</t>
  </si>
  <si>
    <t>镇岗乡富长村银坑山蓄水山塘建设工程</t>
  </si>
  <si>
    <t>富长村银坑山</t>
  </si>
  <si>
    <t>新建一座坝水山塘190平方米，含大坝、护坡、排沙管、供水管等配套设施</t>
  </si>
  <si>
    <t>解决农作物灌溉问题，可使41户172人实现增收150元以上，其中脱贫户11户39人。</t>
  </si>
  <si>
    <t>11户39人</t>
  </si>
  <si>
    <t>镇岗乡罗山村农饮管网建设工程</t>
  </si>
  <si>
    <t>罗山村高田</t>
  </si>
  <si>
    <t>座，米，套</t>
  </si>
  <si>
    <t>1座，1900米，1套</t>
  </si>
  <si>
    <t>深水井10万一座，管网70元/米，维修设备17000元/套</t>
  </si>
  <si>
    <t>深水井1座，主管网1900米，维修一体化设备一套。</t>
  </si>
  <si>
    <t>可使38户152人实现户均增收150元以上，其中脱贫户6户23人，解决70亩农田灌溉。</t>
  </si>
  <si>
    <t>镇岗乡黄洞村农饮蓄水管网建设工程</t>
  </si>
  <si>
    <t>黄洞村三组</t>
  </si>
  <si>
    <t>台，座，套，米，间</t>
  </si>
  <si>
    <t>1台，1座，1套，1000米，1间</t>
  </si>
  <si>
    <t>泵机2万元/台，储水池20万元/座，控制器5000元/套，管网70元/米，泵房5000元/间</t>
  </si>
  <si>
    <t>储水池1座，配电设施一套，远程控制器一套，新建泵房一间，增压泵一套，供水管网管网1000米。</t>
  </si>
  <si>
    <t>解决农作物灌溉问题，可使36户168人实现增收150元以上，其中脱贫户6户33人。</t>
  </si>
  <si>
    <t>安远县双芫乡固营村三断街组夹江口新建水陂工程</t>
  </si>
  <si>
    <t>2380.95元/立方米</t>
  </si>
  <si>
    <t>建设水陂4座，长4米、宽1米、高1米；建设水渠150米，0.3*0.3</t>
  </si>
  <si>
    <t>可使21户108人实现户均增收50元以上，其中脱贫户4户21人。解决320亩农田灌溉问题</t>
  </si>
  <si>
    <t>安远县双芫乡固营村南车坝组官坑口水渠改建工程</t>
  </si>
  <si>
    <t>固营村南车坝组</t>
  </si>
  <si>
    <t>建设水渠270米，0.3*0.3</t>
  </si>
  <si>
    <t>可使22户113人实现户均增收50元以上，其中脱贫户5户23人。解决40亩农田灌溉问题</t>
  </si>
  <si>
    <t>安远县双芫乡刀坑村塘背、白石新建水陂水渠项目</t>
  </si>
  <si>
    <t>刀坑村石寮组、白石组</t>
  </si>
  <si>
    <t>沟渠1000米、水陂36立方米</t>
  </si>
  <si>
    <t>沟渠144元/米、水陂1000元/立方米</t>
  </si>
  <si>
    <t>建设水陂1座长7.4米、宽0.5米、高0.5米；建设水渠1029.3米，0.3*0.3</t>
  </si>
  <si>
    <t>可使21户105人实现户均增收50元以上，其中脱贫户5户21人。解决170亩农田灌溉问题</t>
  </si>
  <si>
    <t>安远县双芫乡刀坑村及木桐梓排、河仔背、吊卷排新建水陂水渠项目</t>
  </si>
  <si>
    <t>刀坑村及木组</t>
  </si>
  <si>
    <t>沟渠800米、水陂2座</t>
  </si>
  <si>
    <t>沟渠150元/米、水陂15000元/座</t>
  </si>
  <si>
    <t>建设水陂2座，一个坝长7.18米、宽1.12米、高0.97。一个坝长6.93米、宽1.02、高1.1米；水渠650米，0.3*0.3</t>
  </si>
  <si>
    <t>可使22户106人实现户均增收50元以上，其中脱贫户4户19人。解决70亩农田灌溉问题</t>
  </si>
  <si>
    <t>4户19人</t>
  </si>
  <si>
    <t>安远县双芫乡刀坑村焦尾营禾岭新建水渠项目</t>
  </si>
  <si>
    <t>166.67元/米</t>
  </si>
  <si>
    <t>建设水渠300米，0.3*0.3</t>
  </si>
  <si>
    <t>可使18户95人实现户均增收50元以上，其中脱贫户4户17人。解决58亩农田灌溉问题</t>
  </si>
  <si>
    <t>4户17人</t>
  </si>
  <si>
    <t>安远县合头村竹山下维修水渠项目</t>
  </si>
  <si>
    <t>合头村竹山下组</t>
  </si>
  <si>
    <t>米、立方米、立方米</t>
  </si>
  <si>
    <t>维修水渠2487米；建设水渠418.2米，0.3*0.3；水陂14立方米；砖砌24墙20.3平米</t>
  </si>
  <si>
    <t>维修水渠108元/米；建设水渠160元/米；建设水陂700元/立方米；砖砌24墙231元/平方米；</t>
  </si>
  <si>
    <t>维修水渠2487米；建设水渠418.2米，0.3*0.3；建设水陂1座，长5.4米、宽1.85米、高1.4米；砖砌24墙二段，一段长24.9米、高0.75米，一段长5.4米、高0.3米</t>
  </si>
  <si>
    <t>可使19户112人实现户均增收50元以上，其中脱贫户4户21人。解决180亩农田灌溉问题</t>
  </si>
  <si>
    <t>三百山镇虎岗村围下、符山圩、修凤围、卢屋、店前、蛇坑建设工程</t>
  </si>
  <si>
    <t>水陂2座、水沟1900米</t>
  </si>
  <si>
    <t>水陂10000元/座水沟200元/米</t>
  </si>
  <si>
    <t>虎岗村新建0.3*0.4水沟1900米，新建水陂2座</t>
  </si>
  <si>
    <t>可使 587户 2410人受益，其中脱贫户和三类人员 85户 301人。解决500亩农田灌溉问题</t>
  </si>
  <si>
    <t>85户 301人</t>
  </si>
  <si>
    <t>三百山镇乌石村下屋山、门前塅建设工程</t>
  </si>
  <si>
    <t>泵站1座、水渠500米</t>
  </si>
  <si>
    <t>泵站100000元/座水沟160元/米</t>
  </si>
  <si>
    <t>乌石村新建泵站1座，新建水沟0.3m*0.3m  500m</t>
  </si>
  <si>
    <t>可使 176户 720人受益，其中脱贫户和三类人员 29 户 135人。解决145亩农田灌溉问题</t>
  </si>
  <si>
    <t>29 户 128人</t>
  </si>
  <si>
    <t>安远县2022冬春水利大会战项目三百山镇黄背村新建水沟工程</t>
  </si>
  <si>
    <t>黄背村</t>
  </si>
  <si>
    <t>水陂1座、水沟1500米</t>
  </si>
  <si>
    <t>水陂14000元/座水沟165元/米</t>
  </si>
  <si>
    <t>黄背村新建30m*30m水沟及铺设输水管1500m，新建水陂1座</t>
  </si>
  <si>
    <t>可使 341户 1771人受益，其中脱贫户和三类人员 76 户 355人。解决350亩农田灌溉问题</t>
  </si>
  <si>
    <t>76 户 355人</t>
  </si>
  <si>
    <t>三百山镇黄柏村新建沟渠项目</t>
  </si>
  <si>
    <t>水渠1380米</t>
  </si>
  <si>
    <t>水渠211元/米</t>
  </si>
  <si>
    <t>黄柏村新建沟渠40*40，1380米</t>
  </si>
  <si>
    <t>可使 467户 2070人受益，其中脱贫户和三类人员 88 户 363人。解决1500亩农田灌溉问题</t>
  </si>
  <si>
    <t>88户363人</t>
  </si>
  <si>
    <t>安远县2022冬春水利大会战项目三百山镇梅屋村石海组新建水沟工程</t>
  </si>
  <si>
    <t>水陂2座、水渠1200米</t>
  </si>
  <si>
    <t>水陂15000元/座水沟192元/米</t>
  </si>
  <si>
    <t>梅屋村新建灌溉水渠0.3m*0.3m,1200m，重建水陂2座</t>
  </si>
  <si>
    <t>可使 301户 1380人受益，其中脱贫户和三类人员 45 户 182人。解决600亩农田灌溉问题</t>
  </si>
  <si>
    <t xml:space="preserve"> 45 户 182人</t>
  </si>
  <si>
    <t>重石乡重石村响塘背新建水渠项目</t>
  </si>
  <si>
    <t>水渠180元/米</t>
  </si>
  <si>
    <t>新建971.4米水渠（0.4*0.4）。</t>
  </si>
  <si>
    <t>可使61户266人实现户均增收150元以上，其中脱贫户21户。解决58亩农田灌溉问题</t>
  </si>
  <si>
    <t>21户78人</t>
  </si>
  <si>
    <t>重石乡长岭村大岭面水渠建设项目</t>
  </si>
  <si>
    <t>长岭村</t>
  </si>
  <si>
    <t>2、200</t>
  </si>
  <si>
    <t>山塘8万元/座、水陂8万元/座水渠200元/米</t>
  </si>
  <si>
    <t>维修加固山塘1座,铺设预制块；新建水陂（30m*2m*2m）；110米水渠（0.6m*0.5m）</t>
  </si>
  <si>
    <t>可使52户205人受益，其中脱贫户10户38人。增加蓄水防洪能力，解决40亩农田灌溉问题</t>
  </si>
  <si>
    <t>重石乡官布村官布围塅上大塘面水渠建设项目</t>
  </si>
  <si>
    <t>水渠240元/米</t>
  </si>
  <si>
    <t>新建水渠（400*400）667m,DN400混凝土涵管20m,双壁波纹管DN200 130m,维修施工便道。</t>
  </si>
  <si>
    <t>可使123户550人受益，其中脱贫户38户153人。解决150亩农田灌溉问题</t>
  </si>
  <si>
    <t>38户153人</t>
  </si>
  <si>
    <t>重石乡黄坑村其干下禾稿塘建设项目</t>
  </si>
  <si>
    <t>1、600</t>
  </si>
  <si>
    <t>山塘13万元/座、水渠200元/米</t>
  </si>
  <si>
    <t>扩建0.5万立方米山塘1座（长25米*宽3米*高3米）；新建水渠596米(0.4m*0.4m)。</t>
  </si>
  <si>
    <t>可使24户98人受益，其中脱贫户8户31人。增加蓄水防洪能力，解决25亩农田灌溉问题</t>
  </si>
  <si>
    <t>鹤子镇阳佳村高排农田水利建设</t>
  </si>
  <si>
    <t>阳佳村西头组高排</t>
  </si>
  <si>
    <t>水陂1座、水渠800米</t>
  </si>
  <si>
    <t>新建水陂1座（15m*2m*3m）、沟渠576米（0.3m*0.3m）</t>
  </si>
  <si>
    <t>可使152户723人实现户均增收150元以上，其中脱贫户76户。解决50亩农田灌溉问题</t>
  </si>
  <si>
    <t>23户179人</t>
  </si>
  <si>
    <t>鹤子镇鹤子村尧垂坑农田水利建设</t>
  </si>
  <si>
    <t>鹤子村园巷街组尧垂坑</t>
  </si>
  <si>
    <t>新建尧垂坑水陂1座（3.5mx5mx1.5m）、沟渠800米（30cm*30cm）</t>
  </si>
  <si>
    <t>可使122户523人实现户均增收150元以上，其中脱贫户46户。解决40亩农田灌溉问题</t>
  </si>
  <si>
    <t>21户129人</t>
  </si>
  <si>
    <t>鹤子镇半迳村黄山头农田水利建设</t>
  </si>
  <si>
    <t>半泾村黄山头组江下、二组外塅</t>
  </si>
  <si>
    <t>水渠1300米</t>
  </si>
  <si>
    <t>新建灌溉沟渠1342米（0.3m*0.3m）</t>
  </si>
  <si>
    <t>可使132户623人实现户均增收150元以上，其中脱贫户67户。解决50亩农田灌溉问题</t>
  </si>
  <si>
    <t>17户98人</t>
  </si>
  <si>
    <t>凤山乡井坵村新建水渠</t>
  </si>
  <si>
    <t>水渠2000米</t>
  </si>
  <si>
    <t>水沟240元/米</t>
  </si>
  <si>
    <t>水渠2000米，0.3*0.3米</t>
  </si>
  <si>
    <t>可使389户1728人实现户均增收120元以上，其中脱贫户43户216人。解决700亩农田灌溉问题</t>
  </si>
  <si>
    <t>43户216人</t>
  </si>
  <si>
    <t>凤山乡东河村新建水渠</t>
  </si>
  <si>
    <t>可使414户1867人实现户均增收120元以上，其中脱贫户44户235人。解决250亩农田灌溉问题</t>
  </si>
  <si>
    <t>44户235人</t>
  </si>
  <si>
    <t>凤山乡大山村新建水渠</t>
  </si>
  <si>
    <t>水渠1800米</t>
  </si>
  <si>
    <t>水沟211元/米</t>
  </si>
  <si>
    <t>水渠1800米，0.3*0.3米</t>
  </si>
  <si>
    <t>可使212户913人实现户均增收120元以上，其中脱贫户28户138人。解决520亩农田灌溉问题</t>
  </si>
  <si>
    <t>28户138人</t>
  </si>
  <si>
    <t>塘村乡黄沙村樟湖新建水源、水渠项目</t>
  </si>
  <si>
    <t>管道600米</t>
  </si>
  <si>
    <t>2座、1400米</t>
  </si>
  <si>
    <t>新建水陂2座，水渠1400米</t>
  </si>
  <si>
    <t>可使99户475人实现户均增收120元以上，其中脱贫户34户161人。解决120亩农田灌溉问题</t>
  </si>
  <si>
    <t>34户161人</t>
  </si>
  <si>
    <t>塘村乡塘村村新建水陂、新建维修水渠项目</t>
  </si>
  <si>
    <t>水陂2座、水渠1300米</t>
  </si>
  <si>
    <t>水渠150元/米、水陂9万元/座</t>
  </si>
  <si>
    <t>新建、维修水渠1300米，规格为0.3*0.3米；新建水陂2座</t>
  </si>
  <si>
    <t>可使160户750人实现户均增收2343元以上，其中脱贫户46户221人。解决90亩农田灌溉问题</t>
  </si>
  <si>
    <t>46户221人</t>
  </si>
  <si>
    <t>天心镇南坑村道路硬化及饮用水池建设项目</t>
  </si>
  <si>
    <t>统筹资金</t>
  </si>
  <si>
    <t>入户便道205米、饮用水管2000M</t>
  </si>
  <si>
    <t>硬化入户便道205米（宽2.5m厚15cm)*245元/米、DN50饮用水管单价14.24元/米*2000M</t>
  </si>
  <si>
    <t>硬化入户便道205米（宽2.5m厚15cm)米、DN50饮用水管2000M</t>
  </si>
  <si>
    <t>可使43户215人受益，其中脱贫户7户29人。方便群众出行及饮水安全</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</si>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</sst>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_);\(0\)"/>
  </numFmts>
  <fonts count="54">
    <font>
      <sz val="12"/>
      <name val="宋体"/>
      <family val="0"/>
    </font>
    <font>
      <sz val="12"/>
      <name val="黑体"/>
      <family val="3"/>
    </font>
    <font>
      <b/>
      <sz val="12"/>
      <name val="宋体"/>
      <family val="0"/>
    </font>
    <font>
      <sz val="16"/>
      <name val="黑体"/>
      <family val="3"/>
    </font>
    <font>
      <b/>
      <sz val="10"/>
      <name val="宋体"/>
      <family val="0"/>
    </font>
    <font>
      <sz val="10"/>
      <name val="宋体"/>
      <family val="0"/>
    </font>
    <font>
      <sz val="10"/>
      <name val="华文仿宋"/>
      <family val="0"/>
    </font>
    <font>
      <sz val="10"/>
      <name val="黑体"/>
      <family val="3"/>
    </font>
    <font>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sz val="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vertAlign val="superscript"/>
      <sz val="10"/>
      <name val="华文仿宋"/>
      <family val="0"/>
    </font>
    <font>
      <sz val="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name val="Calibri Light"/>
      <family val="0"/>
    </font>
    <font>
      <b/>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0" fillId="0" borderId="0">
      <alignment vertical="center"/>
      <protection/>
    </xf>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9" fillId="0" borderId="0">
      <alignment/>
      <protection/>
    </xf>
    <xf numFmtId="0" fontId="13" fillId="0" borderId="0">
      <alignment vertical="center"/>
      <protection/>
    </xf>
    <xf numFmtId="0" fontId="31" fillId="0" borderId="0">
      <alignment vertical="center"/>
      <protection/>
    </xf>
  </cellStyleXfs>
  <cellXfs count="61">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33" borderId="0" xfId="0" applyFont="1" applyFill="1" applyAlignment="1">
      <alignment horizontal="center"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176" fontId="4" fillId="33" borderId="9" xfId="0" applyNumberFormat="1"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177" fontId="5" fillId="33"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176" fontId="5"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4" fillId="33" borderId="9" xfId="0" applyNumberFormat="1" applyFont="1" applyFill="1" applyBorder="1" applyAlignment="1">
      <alignment horizontal="center" vertical="center" wrapText="1"/>
    </xf>
    <xf numFmtId="57" fontId="5" fillId="33" borderId="9" xfId="0" applyNumberFormat="1"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57" fontId="51" fillId="33" borderId="9" xfId="0" applyNumberFormat="1" applyFont="1" applyFill="1" applyBorder="1" applyAlignment="1">
      <alignment horizontal="center" vertical="center" wrapText="1"/>
    </xf>
    <xf numFmtId="0" fontId="0" fillId="0" borderId="9" xfId="0" applyFont="1" applyBorder="1" applyAlignment="1">
      <alignment horizontal="center" vertical="center"/>
    </xf>
    <xf numFmtId="9" fontId="5" fillId="33" borderId="9" xfId="25"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9" xfId="66" applyFont="1" applyFill="1" applyBorder="1" applyAlignment="1">
      <alignment horizontal="center" vertical="center" wrapText="1"/>
      <protection/>
    </xf>
    <xf numFmtId="0" fontId="6" fillId="33" borderId="9" xfId="66" applyFont="1" applyFill="1" applyBorder="1" applyAlignment="1">
      <alignment horizontal="center" vertical="center" wrapText="1"/>
      <protection/>
    </xf>
    <xf numFmtId="0" fontId="51" fillId="33" borderId="9" xfId="66" applyFont="1" applyFill="1" applyBorder="1" applyAlignment="1">
      <alignment horizontal="center" vertical="center" wrapText="1"/>
      <protection/>
    </xf>
    <xf numFmtId="176" fontId="5" fillId="33" borderId="9" xfId="0" applyNumberFormat="1"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178" fontId="7" fillId="33" borderId="9" xfId="66" applyNumberFormat="1" applyFont="1" applyFill="1" applyBorder="1" applyAlignment="1">
      <alignment horizontal="center" vertical="center" wrapText="1"/>
      <protection/>
    </xf>
    <xf numFmtId="177" fontId="51" fillId="33" borderId="9" xfId="66" applyNumberFormat="1" applyFont="1" applyFill="1" applyBorder="1" applyAlignment="1">
      <alignment horizontal="center" vertical="center" wrapText="1"/>
      <protection/>
    </xf>
    <xf numFmtId="9" fontId="5" fillId="33" borderId="9" xfId="25" applyNumberFormat="1" applyFont="1" applyFill="1" applyBorder="1" applyAlignment="1" applyProtection="1">
      <alignment horizontal="center" vertical="center" wrapText="1"/>
      <protection/>
    </xf>
    <xf numFmtId="0" fontId="51" fillId="33" borderId="9" xfId="0" applyNumberFormat="1" applyFont="1" applyFill="1" applyBorder="1" applyAlignment="1">
      <alignment horizontal="center" vertical="center" wrapText="1"/>
    </xf>
    <xf numFmtId="176" fontId="5" fillId="33" borderId="9" xfId="0" applyNumberFormat="1" applyFont="1" applyFill="1" applyBorder="1" applyAlignment="1">
      <alignment horizontal="center" vertical="center" wrapText="1"/>
    </xf>
    <xf numFmtId="57" fontId="51" fillId="33" borderId="9" xfId="0" applyNumberFormat="1" applyFont="1" applyFill="1" applyBorder="1" applyAlignment="1">
      <alignment horizontal="center" vertical="center"/>
    </xf>
    <xf numFmtId="0" fontId="5" fillId="33" borderId="9" xfId="0" applyFont="1" applyFill="1" applyBorder="1" applyAlignment="1">
      <alignment horizontal="center" vertical="center" wrapText="1"/>
    </xf>
    <xf numFmtId="0" fontId="51" fillId="33" borderId="9" xfId="0" applyFont="1" applyFill="1" applyBorder="1" applyAlignment="1">
      <alignment horizontal="center" vertical="center"/>
    </xf>
    <xf numFmtId="179" fontId="7" fillId="33" borderId="9" xfId="0" applyNumberFormat="1" applyFont="1" applyFill="1" applyBorder="1" applyAlignment="1">
      <alignment horizontal="center" vertical="center" wrapText="1"/>
    </xf>
    <xf numFmtId="178" fontId="7" fillId="33" borderId="9" xfId="0" applyNumberFormat="1" applyFont="1" applyFill="1" applyBorder="1" applyAlignment="1">
      <alignment horizontal="center" vertical="center" wrapText="1"/>
    </xf>
    <xf numFmtId="177" fontId="51" fillId="33" borderId="9" xfId="0" applyNumberFormat="1" applyFont="1" applyFill="1" applyBorder="1" applyAlignment="1">
      <alignment horizontal="center" vertical="center" wrapText="1"/>
    </xf>
    <xf numFmtId="9" fontId="5" fillId="33" borderId="9"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2" fillId="33" borderId="9" xfId="0" applyFont="1" applyFill="1" applyBorder="1" applyAlignment="1">
      <alignment horizontal="center" vertical="center" wrapText="1"/>
    </xf>
    <xf numFmtId="3" fontId="52" fillId="33" borderId="9" xfId="0" applyNumberFormat="1"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3" fontId="5" fillId="33" borderId="9" xfId="0" applyNumberFormat="1" applyFont="1" applyFill="1" applyBorder="1" applyAlignment="1">
      <alignment horizontal="center" vertical="center" wrapText="1"/>
    </xf>
    <xf numFmtId="0" fontId="51"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9" fontId="51" fillId="33" borderId="9" xfId="0" applyNumberFormat="1" applyFont="1" applyFill="1" applyBorder="1" applyAlignment="1">
      <alignment horizontal="center" vertical="center" wrapText="1"/>
    </xf>
    <xf numFmtId="178" fontId="6" fillId="33"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xf>
    <xf numFmtId="0" fontId="8" fillId="33" borderId="9" xfId="0" applyFont="1" applyFill="1" applyBorder="1" applyAlignment="1">
      <alignment horizontal="center" vertical="center" wrapText="1"/>
    </xf>
    <xf numFmtId="0" fontId="5" fillId="33" borderId="9" xfId="0" applyFont="1" applyFill="1" applyBorder="1" applyAlignment="1">
      <alignment horizontal="center" vertical="center"/>
    </xf>
    <xf numFmtId="0" fontId="5" fillId="33" borderId="9" xfId="0" applyFont="1" applyFill="1" applyBorder="1" applyAlignment="1">
      <alignment horizontal="center" vertical="center"/>
    </xf>
    <xf numFmtId="0" fontId="6" fillId="33" borderId="9" xfId="0" applyFont="1" applyFill="1" applyBorder="1" applyAlignment="1">
      <alignment horizontal="center" vertical="center"/>
    </xf>
    <xf numFmtId="0" fontId="4" fillId="33" borderId="1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2" fillId="0" borderId="9" xfId="0" applyFont="1" applyBorder="1" applyAlignment="1">
      <alignment horizontal="center" vertical="center"/>
    </xf>
    <xf numFmtId="0" fontId="5" fillId="33" borderId="9"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 name="常规 4" xfId="6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447675</xdr:colOff>
      <xdr:row>1</xdr:row>
      <xdr:rowOff>0</xdr:rowOff>
    </xdr:from>
    <xdr:ext cx="28575" cy="228600"/>
    <xdr:sp fLocksText="0">
      <xdr:nvSpPr>
        <xdr:cNvPr id="1" name="TextBox 53"/>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2" name="TextBox 54"/>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3" name="TextBox 55"/>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4" name="TextBox 56"/>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5" name="TextBox 57"/>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6" name="TextBox 58"/>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7" name="TextBox 59"/>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8" name="TextBox 60"/>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9" name="TextBox 61"/>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0" name="TextBox 62"/>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1" name="TextBox 63"/>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2" name="TextBox 64"/>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3" name="TextBox 65"/>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4" name="TextBox 66"/>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xdr:row>
      <xdr:rowOff>0</xdr:rowOff>
    </xdr:from>
    <xdr:ext cx="28575" cy="219075"/>
    <xdr:sp fLocksText="0">
      <xdr:nvSpPr>
        <xdr:cNvPr id="15" name="TextBox 67"/>
        <xdr:cNvSpPr txBox="1">
          <a:spLocks noChangeArrowheads="1"/>
        </xdr:cNvSpPr>
      </xdr:nvSpPr>
      <xdr:spPr>
        <a:xfrm>
          <a:off x="2638425" y="6477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28575" cy="228600"/>
    <xdr:sp fLocksText="0">
      <xdr:nvSpPr>
        <xdr:cNvPr id="16" name="TextBox 68"/>
        <xdr:cNvSpPr txBox="1">
          <a:spLocks noChangeArrowheads="1"/>
        </xdr:cNvSpPr>
      </xdr:nvSpPr>
      <xdr:spPr>
        <a:xfrm>
          <a:off x="2638425"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28575" cy="228600"/>
    <xdr:sp fLocksText="0">
      <xdr:nvSpPr>
        <xdr:cNvPr id="17" name="TextBox 69"/>
        <xdr:cNvSpPr txBox="1">
          <a:spLocks noChangeArrowheads="1"/>
        </xdr:cNvSpPr>
      </xdr:nvSpPr>
      <xdr:spPr>
        <a:xfrm>
          <a:off x="2638425"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28575" cy="228600"/>
    <xdr:sp fLocksText="0">
      <xdr:nvSpPr>
        <xdr:cNvPr id="18" name="TextBox 70"/>
        <xdr:cNvSpPr txBox="1">
          <a:spLocks noChangeArrowheads="1"/>
        </xdr:cNvSpPr>
      </xdr:nvSpPr>
      <xdr:spPr>
        <a:xfrm>
          <a:off x="2638425"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28575" cy="228600"/>
    <xdr:sp fLocksText="0">
      <xdr:nvSpPr>
        <xdr:cNvPr id="19" name="TextBox 71"/>
        <xdr:cNvSpPr txBox="1">
          <a:spLocks noChangeArrowheads="1"/>
        </xdr:cNvSpPr>
      </xdr:nvSpPr>
      <xdr:spPr>
        <a:xfrm>
          <a:off x="2638425"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28575" cy="228600"/>
    <xdr:sp fLocksText="0">
      <xdr:nvSpPr>
        <xdr:cNvPr id="20" name="TextBox 72"/>
        <xdr:cNvSpPr txBox="1">
          <a:spLocks noChangeArrowheads="1"/>
        </xdr:cNvSpPr>
      </xdr:nvSpPr>
      <xdr:spPr>
        <a:xfrm>
          <a:off x="2638425"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28575" cy="228600"/>
    <xdr:sp fLocksText="0">
      <xdr:nvSpPr>
        <xdr:cNvPr id="21" name="TextBox 73"/>
        <xdr:cNvSpPr txBox="1">
          <a:spLocks noChangeArrowheads="1"/>
        </xdr:cNvSpPr>
      </xdr:nvSpPr>
      <xdr:spPr>
        <a:xfrm>
          <a:off x="2638425"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28575" cy="228600"/>
    <xdr:sp fLocksText="0">
      <xdr:nvSpPr>
        <xdr:cNvPr id="22" name="TextBox 74"/>
        <xdr:cNvSpPr txBox="1">
          <a:spLocks noChangeArrowheads="1"/>
        </xdr:cNvSpPr>
      </xdr:nvSpPr>
      <xdr:spPr>
        <a:xfrm>
          <a:off x="2638425"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28575" cy="228600"/>
    <xdr:sp fLocksText="0">
      <xdr:nvSpPr>
        <xdr:cNvPr id="23" name="TextBox 75"/>
        <xdr:cNvSpPr txBox="1">
          <a:spLocks noChangeArrowheads="1"/>
        </xdr:cNvSpPr>
      </xdr:nvSpPr>
      <xdr:spPr>
        <a:xfrm>
          <a:off x="2638425"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28575" cy="228600"/>
    <xdr:sp fLocksText="0">
      <xdr:nvSpPr>
        <xdr:cNvPr id="24" name="TextBox 76"/>
        <xdr:cNvSpPr txBox="1">
          <a:spLocks noChangeArrowheads="1"/>
        </xdr:cNvSpPr>
      </xdr:nvSpPr>
      <xdr:spPr>
        <a:xfrm>
          <a:off x="2638425"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200025</xdr:rowOff>
    </xdr:from>
    <xdr:ext cx="28575" cy="219075"/>
    <xdr:sp fLocksText="0">
      <xdr:nvSpPr>
        <xdr:cNvPr id="25" name="TextBox 77"/>
        <xdr:cNvSpPr txBox="1">
          <a:spLocks noChangeArrowheads="1"/>
        </xdr:cNvSpPr>
      </xdr:nvSpPr>
      <xdr:spPr>
        <a:xfrm>
          <a:off x="2609850" y="5238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28575" cy="228600"/>
    <xdr:sp fLocksText="0">
      <xdr:nvSpPr>
        <xdr:cNvPr id="26" name="TextBox 78"/>
        <xdr:cNvSpPr txBox="1">
          <a:spLocks noChangeArrowheads="1"/>
        </xdr:cNvSpPr>
      </xdr:nvSpPr>
      <xdr:spPr>
        <a:xfrm>
          <a:off x="2638425"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xdr:row>
      <xdr:rowOff>0</xdr:rowOff>
    </xdr:from>
    <xdr:ext cx="28575" cy="228600"/>
    <xdr:sp fLocksText="0">
      <xdr:nvSpPr>
        <xdr:cNvPr id="27" name="TextBox 79"/>
        <xdr:cNvSpPr txBox="1">
          <a:spLocks noChangeArrowheads="1"/>
        </xdr:cNvSpPr>
      </xdr:nvSpPr>
      <xdr:spPr>
        <a:xfrm>
          <a:off x="2609850"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28575" cy="228600"/>
    <xdr:sp fLocksText="0">
      <xdr:nvSpPr>
        <xdr:cNvPr id="28" name="TextBox 80"/>
        <xdr:cNvSpPr txBox="1">
          <a:spLocks noChangeArrowheads="1"/>
        </xdr:cNvSpPr>
      </xdr:nvSpPr>
      <xdr:spPr>
        <a:xfrm>
          <a:off x="2638425"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200025</xdr:rowOff>
    </xdr:from>
    <xdr:ext cx="28575" cy="219075"/>
    <xdr:sp fLocksText="0">
      <xdr:nvSpPr>
        <xdr:cNvPr id="29" name="TextBox 81"/>
        <xdr:cNvSpPr txBox="1">
          <a:spLocks noChangeArrowheads="1"/>
        </xdr:cNvSpPr>
      </xdr:nvSpPr>
      <xdr:spPr>
        <a:xfrm>
          <a:off x="2609850" y="5238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30" name="TextBox 82"/>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200025</xdr:rowOff>
    </xdr:from>
    <xdr:ext cx="28575" cy="219075"/>
    <xdr:sp fLocksText="0">
      <xdr:nvSpPr>
        <xdr:cNvPr id="31" name="TextBox 83"/>
        <xdr:cNvSpPr txBox="1">
          <a:spLocks noChangeArrowheads="1"/>
        </xdr:cNvSpPr>
      </xdr:nvSpPr>
      <xdr:spPr>
        <a:xfrm>
          <a:off x="2609850" y="5238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28575" cy="228600"/>
    <xdr:sp fLocksText="0">
      <xdr:nvSpPr>
        <xdr:cNvPr id="32" name="TextBox 84"/>
        <xdr:cNvSpPr txBox="1">
          <a:spLocks noChangeArrowheads="1"/>
        </xdr:cNvSpPr>
      </xdr:nvSpPr>
      <xdr:spPr>
        <a:xfrm>
          <a:off x="2638425"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200025</xdr:rowOff>
    </xdr:from>
    <xdr:ext cx="28575" cy="219075"/>
    <xdr:sp fLocksText="0">
      <xdr:nvSpPr>
        <xdr:cNvPr id="33" name="TextBox 85"/>
        <xdr:cNvSpPr txBox="1">
          <a:spLocks noChangeArrowheads="1"/>
        </xdr:cNvSpPr>
      </xdr:nvSpPr>
      <xdr:spPr>
        <a:xfrm>
          <a:off x="2609850" y="5238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200025</xdr:rowOff>
    </xdr:from>
    <xdr:ext cx="28575" cy="219075"/>
    <xdr:sp fLocksText="0">
      <xdr:nvSpPr>
        <xdr:cNvPr id="34" name="TextBox 86"/>
        <xdr:cNvSpPr txBox="1">
          <a:spLocks noChangeArrowheads="1"/>
        </xdr:cNvSpPr>
      </xdr:nvSpPr>
      <xdr:spPr>
        <a:xfrm>
          <a:off x="2609850" y="5238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28575" cy="228600"/>
    <xdr:sp fLocksText="0">
      <xdr:nvSpPr>
        <xdr:cNvPr id="35" name="TextBox 87"/>
        <xdr:cNvSpPr txBox="1">
          <a:spLocks noChangeArrowheads="1"/>
        </xdr:cNvSpPr>
      </xdr:nvSpPr>
      <xdr:spPr>
        <a:xfrm>
          <a:off x="2638425"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17</xdr:row>
      <xdr:rowOff>0</xdr:rowOff>
    </xdr:from>
    <xdr:ext cx="28575" cy="228600"/>
    <xdr:sp fLocksText="0">
      <xdr:nvSpPr>
        <xdr:cNvPr id="36" name="TextBox 88"/>
        <xdr:cNvSpPr txBox="1">
          <a:spLocks noChangeArrowheads="1"/>
        </xdr:cNvSpPr>
      </xdr:nvSpPr>
      <xdr:spPr>
        <a:xfrm>
          <a:off x="2638425" y="55054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37" name="TextBox 89"/>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200025</xdr:rowOff>
    </xdr:from>
    <xdr:ext cx="28575" cy="219075"/>
    <xdr:sp fLocksText="0">
      <xdr:nvSpPr>
        <xdr:cNvPr id="38" name="TextBox 90"/>
        <xdr:cNvSpPr txBox="1">
          <a:spLocks noChangeArrowheads="1"/>
        </xdr:cNvSpPr>
      </xdr:nvSpPr>
      <xdr:spPr>
        <a:xfrm>
          <a:off x="2609850" y="5238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28575" cy="228600"/>
    <xdr:sp fLocksText="0">
      <xdr:nvSpPr>
        <xdr:cNvPr id="39" name="TextBox 91"/>
        <xdr:cNvSpPr txBox="1">
          <a:spLocks noChangeArrowheads="1"/>
        </xdr:cNvSpPr>
      </xdr:nvSpPr>
      <xdr:spPr>
        <a:xfrm>
          <a:off x="2638425"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28575" cy="228600"/>
    <xdr:sp fLocksText="0">
      <xdr:nvSpPr>
        <xdr:cNvPr id="40" name="TextBox 92"/>
        <xdr:cNvSpPr txBox="1">
          <a:spLocks noChangeArrowheads="1"/>
        </xdr:cNvSpPr>
      </xdr:nvSpPr>
      <xdr:spPr>
        <a:xfrm>
          <a:off x="2638425"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41" name="TextBox 93"/>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42" name="TextBox 94"/>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43" name="TextBox 95"/>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44" name="TextBox 96"/>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45" name="TextBox 97"/>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28575" cy="228600"/>
    <xdr:sp fLocksText="0">
      <xdr:nvSpPr>
        <xdr:cNvPr id="46" name="TextBox 98"/>
        <xdr:cNvSpPr txBox="1">
          <a:spLocks noChangeArrowheads="1"/>
        </xdr:cNvSpPr>
      </xdr:nvSpPr>
      <xdr:spPr>
        <a:xfrm>
          <a:off x="2638425" y="971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47" name="TextBox 99"/>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31</xdr:row>
      <xdr:rowOff>0</xdr:rowOff>
    </xdr:from>
    <xdr:ext cx="28575" cy="228600"/>
    <xdr:sp fLocksText="0">
      <xdr:nvSpPr>
        <xdr:cNvPr id="48" name="TextBox 100"/>
        <xdr:cNvSpPr txBox="1">
          <a:spLocks noChangeArrowheads="1"/>
        </xdr:cNvSpPr>
      </xdr:nvSpPr>
      <xdr:spPr>
        <a:xfrm>
          <a:off x="2638425" y="100393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49" name="TextBox 101"/>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45</xdr:row>
      <xdr:rowOff>0</xdr:rowOff>
    </xdr:from>
    <xdr:ext cx="28575" cy="228600"/>
    <xdr:sp fLocksText="0">
      <xdr:nvSpPr>
        <xdr:cNvPr id="50" name="TextBox 102"/>
        <xdr:cNvSpPr txBox="1">
          <a:spLocks noChangeArrowheads="1"/>
        </xdr:cNvSpPr>
      </xdr:nvSpPr>
      <xdr:spPr>
        <a:xfrm>
          <a:off x="2638425" y="145732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39</xdr:row>
      <xdr:rowOff>200025</xdr:rowOff>
    </xdr:from>
    <xdr:ext cx="28575" cy="209550"/>
    <xdr:sp fLocksText="0">
      <xdr:nvSpPr>
        <xdr:cNvPr id="51" name="TextBox 103"/>
        <xdr:cNvSpPr txBox="1">
          <a:spLocks noChangeArrowheads="1"/>
        </xdr:cNvSpPr>
      </xdr:nvSpPr>
      <xdr:spPr>
        <a:xfrm>
          <a:off x="2609850" y="12830175"/>
          <a:ext cx="285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17</xdr:row>
      <xdr:rowOff>0</xdr:rowOff>
    </xdr:from>
    <xdr:ext cx="28575" cy="228600"/>
    <xdr:sp fLocksText="0">
      <xdr:nvSpPr>
        <xdr:cNvPr id="52" name="TextBox 104"/>
        <xdr:cNvSpPr txBox="1">
          <a:spLocks noChangeArrowheads="1"/>
        </xdr:cNvSpPr>
      </xdr:nvSpPr>
      <xdr:spPr>
        <a:xfrm>
          <a:off x="2638425" y="55054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53" name="TextBox 105"/>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54" name="TextBox 106"/>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55" name="TextBox 107"/>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35</xdr:row>
      <xdr:rowOff>0</xdr:rowOff>
    </xdr:from>
    <xdr:ext cx="28575" cy="228600"/>
    <xdr:sp fLocksText="0">
      <xdr:nvSpPr>
        <xdr:cNvPr id="56" name="TextBox 108"/>
        <xdr:cNvSpPr txBox="1">
          <a:spLocks noChangeArrowheads="1"/>
        </xdr:cNvSpPr>
      </xdr:nvSpPr>
      <xdr:spPr>
        <a:xfrm>
          <a:off x="2638425" y="113347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57" name="TextBox 109"/>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58" name="TextBox 110"/>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59" name="TextBox 111"/>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60" name="TextBox 112"/>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61" name="TextBox 113"/>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62" name="TextBox 114"/>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63" name="TextBox 115"/>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64" name="TextBox 116"/>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xdr:row>
      <xdr:rowOff>0</xdr:rowOff>
    </xdr:from>
    <xdr:ext cx="28575" cy="228600"/>
    <xdr:sp fLocksText="0">
      <xdr:nvSpPr>
        <xdr:cNvPr id="65" name="TextBox 117"/>
        <xdr:cNvSpPr txBox="1">
          <a:spLocks noChangeArrowheads="1"/>
        </xdr:cNvSpPr>
      </xdr:nvSpPr>
      <xdr:spPr>
        <a:xfrm>
          <a:off x="2638425" y="16192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400050</xdr:colOff>
      <xdr:row>1</xdr:row>
      <xdr:rowOff>190500</xdr:rowOff>
    </xdr:from>
    <xdr:ext cx="28575" cy="323850"/>
    <xdr:sp fLocksText="0">
      <xdr:nvSpPr>
        <xdr:cNvPr id="66" name="TextBox 118"/>
        <xdr:cNvSpPr txBox="1">
          <a:spLocks noChangeArrowheads="1"/>
        </xdr:cNvSpPr>
      </xdr:nvSpPr>
      <xdr:spPr>
        <a:xfrm>
          <a:off x="2590800" y="514350"/>
          <a:ext cx="285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42</xdr:row>
      <xdr:rowOff>200025</xdr:rowOff>
    </xdr:from>
    <xdr:ext cx="28575" cy="219075"/>
    <xdr:sp fLocksText="0">
      <xdr:nvSpPr>
        <xdr:cNvPr id="67" name="TextBox 119"/>
        <xdr:cNvSpPr txBox="1">
          <a:spLocks noChangeArrowheads="1"/>
        </xdr:cNvSpPr>
      </xdr:nvSpPr>
      <xdr:spPr>
        <a:xfrm>
          <a:off x="2609850" y="138017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68" name="TextBox 120"/>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41</xdr:row>
      <xdr:rowOff>200025</xdr:rowOff>
    </xdr:from>
    <xdr:ext cx="28575" cy="219075"/>
    <xdr:sp fLocksText="0">
      <xdr:nvSpPr>
        <xdr:cNvPr id="69" name="TextBox 121"/>
        <xdr:cNvSpPr txBox="1">
          <a:spLocks noChangeArrowheads="1"/>
        </xdr:cNvSpPr>
      </xdr:nvSpPr>
      <xdr:spPr>
        <a:xfrm>
          <a:off x="2609850" y="134778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70" name="TextBox 122"/>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71" name="TextBox 123"/>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72" name="TextBox 124"/>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73" name="TextBox 125"/>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84</xdr:row>
      <xdr:rowOff>0</xdr:rowOff>
    </xdr:from>
    <xdr:ext cx="28575" cy="228600"/>
    <xdr:sp fLocksText="0">
      <xdr:nvSpPr>
        <xdr:cNvPr id="74" name="TextBox 126"/>
        <xdr:cNvSpPr txBox="1">
          <a:spLocks noChangeArrowheads="1"/>
        </xdr:cNvSpPr>
      </xdr:nvSpPr>
      <xdr:spPr>
        <a:xfrm>
          <a:off x="2638425" y="2720340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58</xdr:row>
      <xdr:rowOff>200025</xdr:rowOff>
    </xdr:from>
    <xdr:ext cx="28575" cy="219075"/>
    <xdr:sp fLocksText="0">
      <xdr:nvSpPr>
        <xdr:cNvPr id="75" name="TextBox 127"/>
        <xdr:cNvSpPr txBox="1">
          <a:spLocks noChangeArrowheads="1"/>
        </xdr:cNvSpPr>
      </xdr:nvSpPr>
      <xdr:spPr>
        <a:xfrm>
          <a:off x="2609850" y="189833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124</xdr:row>
      <xdr:rowOff>200025</xdr:rowOff>
    </xdr:from>
    <xdr:ext cx="28575" cy="219075"/>
    <xdr:sp fLocksText="0">
      <xdr:nvSpPr>
        <xdr:cNvPr id="76" name="TextBox 128"/>
        <xdr:cNvSpPr txBox="1">
          <a:spLocks noChangeArrowheads="1"/>
        </xdr:cNvSpPr>
      </xdr:nvSpPr>
      <xdr:spPr>
        <a:xfrm>
          <a:off x="2609850" y="403574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85</xdr:row>
      <xdr:rowOff>200025</xdr:rowOff>
    </xdr:from>
    <xdr:ext cx="28575" cy="228600"/>
    <xdr:sp fLocksText="0">
      <xdr:nvSpPr>
        <xdr:cNvPr id="77" name="TextBox 129"/>
        <xdr:cNvSpPr txBox="1">
          <a:spLocks noChangeArrowheads="1"/>
        </xdr:cNvSpPr>
      </xdr:nvSpPr>
      <xdr:spPr>
        <a:xfrm>
          <a:off x="2609850" y="2772727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119</xdr:row>
      <xdr:rowOff>0</xdr:rowOff>
    </xdr:from>
    <xdr:ext cx="28575" cy="228600"/>
    <xdr:sp fLocksText="0">
      <xdr:nvSpPr>
        <xdr:cNvPr id="78" name="TextBox 130"/>
        <xdr:cNvSpPr txBox="1">
          <a:spLocks noChangeArrowheads="1"/>
        </xdr:cNvSpPr>
      </xdr:nvSpPr>
      <xdr:spPr>
        <a:xfrm>
          <a:off x="2638425" y="385381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79" name="TextBox 131"/>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80" name="TextBox 132"/>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81" name="TextBox 133"/>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18</xdr:row>
      <xdr:rowOff>200025</xdr:rowOff>
    </xdr:from>
    <xdr:ext cx="28575" cy="219075"/>
    <xdr:sp fLocksText="0">
      <xdr:nvSpPr>
        <xdr:cNvPr id="82" name="TextBox 134"/>
        <xdr:cNvSpPr txBox="1">
          <a:spLocks noChangeArrowheads="1"/>
        </xdr:cNvSpPr>
      </xdr:nvSpPr>
      <xdr:spPr>
        <a:xfrm>
          <a:off x="2609850" y="60293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55</xdr:row>
      <xdr:rowOff>0</xdr:rowOff>
    </xdr:from>
    <xdr:ext cx="28575" cy="228600"/>
    <xdr:sp fLocksText="0">
      <xdr:nvSpPr>
        <xdr:cNvPr id="83" name="TextBox 135"/>
        <xdr:cNvSpPr txBox="1">
          <a:spLocks noChangeArrowheads="1"/>
        </xdr:cNvSpPr>
      </xdr:nvSpPr>
      <xdr:spPr>
        <a:xfrm>
          <a:off x="2638425" y="178117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34</xdr:row>
      <xdr:rowOff>200025</xdr:rowOff>
    </xdr:from>
    <xdr:ext cx="28575" cy="219075"/>
    <xdr:sp fLocksText="0">
      <xdr:nvSpPr>
        <xdr:cNvPr id="84" name="TextBox 136"/>
        <xdr:cNvSpPr txBox="1">
          <a:spLocks noChangeArrowheads="1"/>
        </xdr:cNvSpPr>
      </xdr:nvSpPr>
      <xdr:spPr>
        <a:xfrm>
          <a:off x="2609850" y="112109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83</xdr:row>
      <xdr:rowOff>0</xdr:rowOff>
    </xdr:from>
    <xdr:ext cx="28575" cy="228600"/>
    <xdr:sp fLocksText="0">
      <xdr:nvSpPr>
        <xdr:cNvPr id="85" name="TextBox 137"/>
        <xdr:cNvSpPr txBox="1">
          <a:spLocks noChangeArrowheads="1"/>
        </xdr:cNvSpPr>
      </xdr:nvSpPr>
      <xdr:spPr>
        <a:xfrm>
          <a:off x="2638425" y="268795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45</xdr:row>
      <xdr:rowOff>200025</xdr:rowOff>
    </xdr:from>
    <xdr:ext cx="28575" cy="219075"/>
    <xdr:sp fLocksText="0">
      <xdr:nvSpPr>
        <xdr:cNvPr id="86" name="TextBox 138"/>
        <xdr:cNvSpPr txBox="1">
          <a:spLocks noChangeArrowheads="1"/>
        </xdr:cNvSpPr>
      </xdr:nvSpPr>
      <xdr:spPr>
        <a:xfrm>
          <a:off x="2609850" y="147732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113</xdr:row>
      <xdr:rowOff>0</xdr:rowOff>
    </xdr:from>
    <xdr:ext cx="28575" cy="228600"/>
    <xdr:sp fLocksText="0">
      <xdr:nvSpPr>
        <xdr:cNvPr id="87" name="TextBox 139"/>
        <xdr:cNvSpPr txBox="1">
          <a:spLocks noChangeArrowheads="1"/>
        </xdr:cNvSpPr>
      </xdr:nvSpPr>
      <xdr:spPr>
        <a:xfrm>
          <a:off x="2638425" y="365950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133</xdr:row>
      <xdr:rowOff>0</xdr:rowOff>
    </xdr:from>
    <xdr:ext cx="28575" cy="228600"/>
    <xdr:sp fLocksText="0">
      <xdr:nvSpPr>
        <xdr:cNvPr id="88" name="TextBox 140"/>
        <xdr:cNvSpPr txBox="1">
          <a:spLocks noChangeArrowheads="1"/>
        </xdr:cNvSpPr>
      </xdr:nvSpPr>
      <xdr:spPr>
        <a:xfrm>
          <a:off x="2609850" y="430720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144</xdr:row>
      <xdr:rowOff>200025</xdr:rowOff>
    </xdr:from>
    <xdr:ext cx="28575" cy="219075"/>
    <xdr:sp fLocksText="0">
      <xdr:nvSpPr>
        <xdr:cNvPr id="89" name="TextBox 141"/>
        <xdr:cNvSpPr txBox="1">
          <a:spLocks noChangeArrowheads="1"/>
        </xdr:cNvSpPr>
      </xdr:nvSpPr>
      <xdr:spPr>
        <a:xfrm>
          <a:off x="2609850" y="468344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77</xdr:row>
      <xdr:rowOff>0</xdr:rowOff>
    </xdr:from>
    <xdr:ext cx="28575" cy="219075"/>
    <xdr:sp fLocksText="0">
      <xdr:nvSpPr>
        <xdr:cNvPr id="90" name="TextBox 142"/>
        <xdr:cNvSpPr txBox="1">
          <a:spLocks noChangeArrowheads="1"/>
        </xdr:cNvSpPr>
      </xdr:nvSpPr>
      <xdr:spPr>
        <a:xfrm>
          <a:off x="2638425" y="249364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143</xdr:row>
      <xdr:rowOff>200025</xdr:rowOff>
    </xdr:from>
    <xdr:ext cx="28575" cy="219075"/>
    <xdr:sp fLocksText="0">
      <xdr:nvSpPr>
        <xdr:cNvPr id="91" name="TextBox 143"/>
        <xdr:cNvSpPr txBox="1">
          <a:spLocks noChangeArrowheads="1"/>
        </xdr:cNvSpPr>
      </xdr:nvSpPr>
      <xdr:spPr>
        <a:xfrm>
          <a:off x="2609850" y="465105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92" name="TextBox 144"/>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93" name="TextBox 145"/>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94" name="TextBox 146"/>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87</xdr:row>
      <xdr:rowOff>0</xdr:rowOff>
    </xdr:from>
    <xdr:ext cx="28575" cy="228600"/>
    <xdr:sp fLocksText="0">
      <xdr:nvSpPr>
        <xdr:cNvPr id="95" name="TextBox 147"/>
        <xdr:cNvSpPr txBox="1">
          <a:spLocks noChangeArrowheads="1"/>
        </xdr:cNvSpPr>
      </xdr:nvSpPr>
      <xdr:spPr>
        <a:xfrm>
          <a:off x="2638425" y="281749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81</xdr:row>
      <xdr:rowOff>200025</xdr:rowOff>
    </xdr:from>
    <xdr:ext cx="28575" cy="219075"/>
    <xdr:sp fLocksText="0">
      <xdr:nvSpPr>
        <xdr:cNvPr id="96" name="TextBox 148"/>
        <xdr:cNvSpPr txBox="1">
          <a:spLocks noChangeArrowheads="1"/>
        </xdr:cNvSpPr>
      </xdr:nvSpPr>
      <xdr:spPr>
        <a:xfrm>
          <a:off x="2609850" y="264318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146</xdr:row>
      <xdr:rowOff>200025</xdr:rowOff>
    </xdr:from>
    <xdr:ext cx="28575" cy="219075"/>
    <xdr:sp fLocksText="0">
      <xdr:nvSpPr>
        <xdr:cNvPr id="97" name="TextBox 149"/>
        <xdr:cNvSpPr txBox="1">
          <a:spLocks noChangeArrowheads="1"/>
        </xdr:cNvSpPr>
      </xdr:nvSpPr>
      <xdr:spPr>
        <a:xfrm>
          <a:off x="2609850" y="474821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167</xdr:row>
      <xdr:rowOff>0</xdr:rowOff>
    </xdr:from>
    <xdr:ext cx="28575" cy="228600"/>
    <xdr:sp fLocksText="0">
      <xdr:nvSpPr>
        <xdr:cNvPr id="98" name="TextBox 150"/>
        <xdr:cNvSpPr txBox="1">
          <a:spLocks noChangeArrowheads="1"/>
        </xdr:cNvSpPr>
      </xdr:nvSpPr>
      <xdr:spPr>
        <a:xfrm>
          <a:off x="2638425" y="540829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165</xdr:row>
      <xdr:rowOff>0</xdr:rowOff>
    </xdr:from>
    <xdr:ext cx="28575" cy="228600"/>
    <xdr:sp fLocksText="0">
      <xdr:nvSpPr>
        <xdr:cNvPr id="99" name="TextBox 151"/>
        <xdr:cNvSpPr txBox="1">
          <a:spLocks noChangeArrowheads="1"/>
        </xdr:cNvSpPr>
      </xdr:nvSpPr>
      <xdr:spPr>
        <a:xfrm>
          <a:off x="2638425" y="534352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116</xdr:row>
      <xdr:rowOff>200025</xdr:rowOff>
    </xdr:from>
    <xdr:ext cx="28575" cy="219075"/>
    <xdr:sp fLocksText="0">
      <xdr:nvSpPr>
        <xdr:cNvPr id="100" name="TextBox 152"/>
        <xdr:cNvSpPr txBox="1">
          <a:spLocks noChangeArrowheads="1"/>
        </xdr:cNvSpPr>
      </xdr:nvSpPr>
      <xdr:spPr>
        <a:xfrm>
          <a:off x="2609850" y="377666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138</xdr:row>
      <xdr:rowOff>0</xdr:rowOff>
    </xdr:from>
    <xdr:ext cx="28575" cy="219075"/>
    <xdr:sp fLocksText="0">
      <xdr:nvSpPr>
        <xdr:cNvPr id="101" name="TextBox 153"/>
        <xdr:cNvSpPr txBox="1">
          <a:spLocks noChangeArrowheads="1"/>
        </xdr:cNvSpPr>
      </xdr:nvSpPr>
      <xdr:spPr>
        <a:xfrm>
          <a:off x="2638425" y="446913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02" name="TextBox 154"/>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03" name="TextBox 155"/>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04" name="TextBox 156"/>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05" name="TextBox 157"/>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06" name="TextBox 158"/>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07" name="TextBox 159"/>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08" name="TextBox 160"/>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09" name="TextBox 161"/>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10" name="TextBox 162"/>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11" name="TextBox 163"/>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12" name="TextBox 164"/>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13" name="TextBox 165"/>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14" name="TextBox 166"/>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15" name="TextBox 167"/>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16" name="TextBox 168"/>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36</xdr:row>
      <xdr:rowOff>200025</xdr:rowOff>
    </xdr:from>
    <xdr:ext cx="28575" cy="219075"/>
    <xdr:sp fLocksText="0">
      <xdr:nvSpPr>
        <xdr:cNvPr id="117" name="TextBox 169"/>
        <xdr:cNvSpPr txBox="1">
          <a:spLocks noChangeArrowheads="1"/>
        </xdr:cNvSpPr>
      </xdr:nvSpPr>
      <xdr:spPr>
        <a:xfrm>
          <a:off x="2609850" y="118586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59</xdr:row>
      <xdr:rowOff>200025</xdr:rowOff>
    </xdr:from>
    <xdr:ext cx="28575" cy="219075"/>
    <xdr:sp fLocksText="0">
      <xdr:nvSpPr>
        <xdr:cNvPr id="118" name="TextBox 170"/>
        <xdr:cNvSpPr txBox="1">
          <a:spLocks noChangeArrowheads="1"/>
        </xdr:cNvSpPr>
      </xdr:nvSpPr>
      <xdr:spPr>
        <a:xfrm>
          <a:off x="2609850" y="193071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19" name="TextBox 171"/>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82</xdr:row>
      <xdr:rowOff>200025</xdr:rowOff>
    </xdr:from>
    <xdr:ext cx="28575" cy="219075"/>
    <xdr:sp fLocksText="0">
      <xdr:nvSpPr>
        <xdr:cNvPr id="120" name="TextBox 172"/>
        <xdr:cNvSpPr txBox="1">
          <a:spLocks noChangeArrowheads="1"/>
        </xdr:cNvSpPr>
      </xdr:nvSpPr>
      <xdr:spPr>
        <a:xfrm>
          <a:off x="2609850" y="267557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21" name="TextBox 173"/>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122</xdr:row>
      <xdr:rowOff>200025</xdr:rowOff>
    </xdr:from>
    <xdr:ext cx="28575" cy="219075"/>
    <xdr:sp fLocksText="0">
      <xdr:nvSpPr>
        <xdr:cNvPr id="122" name="TextBox 174"/>
        <xdr:cNvSpPr txBox="1">
          <a:spLocks noChangeArrowheads="1"/>
        </xdr:cNvSpPr>
      </xdr:nvSpPr>
      <xdr:spPr>
        <a:xfrm>
          <a:off x="2609850" y="397097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8</xdr:row>
      <xdr:rowOff>0</xdr:rowOff>
    </xdr:from>
    <xdr:ext cx="28575" cy="228600"/>
    <xdr:sp fLocksText="0">
      <xdr:nvSpPr>
        <xdr:cNvPr id="123" name="TextBox 175"/>
        <xdr:cNvSpPr txBox="1">
          <a:spLocks noChangeArrowheads="1"/>
        </xdr:cNvSpPr>
      </xdr:nvSpPr>
      <xdr:spPr>
        <a:xfrm>
          <a:off x="2638425" y="259080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175</xdr:row>
      <xdr:rowOff>0</xdr:rowOff>
    </xdr:from>
    <xdr:ext cx="28575" cy="219075"/>
    <xdr:sp fLocksText="0">
      <xdr:nvSpPr>
        <xdr:cNvPr id="124" name="TextBox 176"/>
        <xdr:cNvSpPr txBox="1">
          <a:spLocks noChangeArrowheads="1"/>
        </xdr:cNvSpPr>
      </xdr:nvSpPr>
      <xdr:spPr>
        <a:xfrm>
          <a:off x="2609850" y="566737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114</xdr:row>
      <xdr:rowOff>200025</xdr:rowOff>
    </xdr:from>
    <xdr:ext cx="28575" cy="228600"/>
    <xdr:sp fLocksText="0">
      <xdr:nvSpPr>
        <xdr:cNvPr id="125" name="TextBox 177"/>
        <xdr:cNvSpPr txBox="1">
          <a:spLocks noChangeArrowheads="1"/>
        </xdr:cNvSpPr>
      </xdr:nvSpPr>
      <xdr:spPr>
        <a:xfrm>
          <a:off x="2609850" y="3711892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175</xdr:row>
      <xdr:rowOff>200025</xdr:rowOff>
    </xdr:from>
    <xdr:ext cx="28575" cy="219075"/>
    <xdr:sp fLocksText="0">
      <xdr:nvSpPr>
        <xdr:cNvPr id="126" name="TextBox 178"/>
        <xdr:cNvSpPr txBox="1">
          <a:spLocks noChangeArrowheads="1"/>
        </xdr:cNvSpPr>
      </xdr:nvSpPr>
      <xdr:spPr>
        <a:xfrm>
          <a:off x="2609850" y="568737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185</xdr:row>
      <xdr:rowOff>0</xdr:rowOff>
    </xdr:from>
    <xdr:ext cx="28575" cy="219075"/>
    <xdr:sp fLocksText="0">
      <xdr:nvSpPr>
        <xdr:cNvPr id="127" name="TextBox 179"/>
        <xdr:cNvSpPr txBox="1">
          <a:spLocks noChangeArrowheads="1"/>
        </xdr:cNvSpPr>
      </xdr:nvSpPr>
      <xdr:spPr>
        <a:xfrm>
          <a:off x="2638425" y="599122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212</xdr:row>
      <xdr:rowOff>200025</xdr:rowOff>
    </xdr:from>
    <xdr:ext cx="28575" cy="228600"/>
    <xdr:sp fLocksText="0">
      <xdr:nvSpPr>
        <xdr:cNvPr id="128" name="TextBox 180"/>
        <xdr:cNvSpPr txBox="1">
          <a:spLocks noChangeArrowheads="1"/>
        </xdr:cNvSpPr>
      </xdr:nvSpPr>
      <xdr:spPr>
        <a:xfrm>
          <a:off x="2609850" y="6885622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183</xdr:row>
      <xdr:rowOff>0</xdr:rowOff>
    </xdr:from>
    <xdr:ext cx="28575" cy="219075"/>
    <xdr:sp fLocksText="0">
      <xdr:nvSpPr>
        <xdr:cNvPr id="129" name="TextBox 181"/>
        <xdr:cNvSpPr txBox="1">
          <a:spLocks noChangeArrowheads="1"/>
        </xdr:cNvSpPr>
      </xdr:nvSpPr>
      <xdr:spPr>
        <a:xfrm>
          <a:off x="2638425" y="592645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138</xdr:row>
      <xdr:rowOff>200025</xdr:rowOff>
    </xdr:from>
    <xdr:ext cx="28575" cy="219075"/>
    <xdr:sp fLocksText="0">
      <xdr:nvSpPr>
        <xdr:cNvPr id="130" name="TextBox 182"/>
        <xdr:cNvSpPr txBox="1">
          <a:spLocks noChangeArrowheads="1"/>
        </xdr:cNvSpPr>
      </xdr:nvSpPr>
      <xdr:spPr>
        <a:xfrm>
          <a:off x="2609850" y="448913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166</xdr:row>
      <xdr:rowOff>0</xdr:rowOff>
    </xdr:from>
    <xdr:ext cx="28575" cy="219075"/>
    <xdr:sp fLocksText="0">
      <xdr:nvSpPr>
        <xdr:cNvPr id="131" name="TextBox 183"/>
        <xdr:cNvSpPr txBox="1">
          <a:spLocks noChangeArrowheads="1"/>
        </xdr:cNvSpPr>
      </xdr:nvSpPr>
      <xdr:spPr>
        <a:xfrm>
          <a:off x="2638425" y="537591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32" name="TextBox 184"/>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xdr:row>
      <xdr:rowOff>200025</xdr:rowOff>
    </xdr:from>
    <xdr:ext cx="28575" cy="219075"/>
    <xdr:sp fLocksText="0">
      <xdr:nvSpPr>
        <xdr:cNvPr id="133" name="TextBox 185"/>
        <xdr:cNvSpPr txBox="1">
          <a:spLocks noChangeArrowheads="1"/>
        </xdr:cNvSpPr>
      </xdr:nvSpPr>
      <xdr:spPr>
        <a:xfrm>
          <a:off x="2609850" y="11715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13</xdr:row>
      <xdr:rowOff>0</xdr:rowOff>
    </xdr:from>
    <xdr:ext cx="28575" cy="228600"/>
    <xdr:sp fLocksText="0">
      <xdr:nvSpPr>
        <xdr:cNvPr id="134" name="TextBox 186"/>
        <xdr:cNvSpPr txBox="1">
          <a:spLocks noChangeArrowheads="1"/>
        </xdr:cNvSpPr>
      </xdr:nvSpPr>
      <xdr:spPr>
        <a:xfrm>
          <a:off x="2638425" y="42100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43</xdr:row>
      <xdr:rowOff>200025</xdr:rowOff>
    </xdr:from>
    <xdr:ext cx="28575" cy="219075"/>
    <xdr:sp fLocksText="0">
      <xdr:nvSpPr>
        <xdr:cNvPr id="135" name="TextBox 187"/>
        <xdr:cNvSpPr txBox="1">
          <a:spLocks noChangeArrowheads="1"/>
        </xdr:cNvSpPr>
      </xdr:nvSpPr>
      <xdr:spPr>
        <a:xfrm>
          <a:off x="2609850" y="141255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78</xdr:row>
      <xdr:rowOff>0</xdr:rowOff>
    </xdr:from>
    <xdr:ext cx="28575" cy="228600"/>
    <xdr:sp fLocksText="0">
      <xdr:nvSpPr>
        <xdr:cNvPr id="136" name="TextBox 188"/>
        <xdr:cNvSpPr txBox="1">
          <a:spLocks noChangeArrowheads="1"/>
        </xdr:cNvSpPr>
      </xdr:nvSpPr>
      <xdr:spPr>
        <a:xfrm>
          <a:off x="2638425" y="2526030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51</xdr:row>
      <xdr:rowOff>200025</xdr:rowOff>
    </xdr:from>
    <xdr:ext cx="28575" cy="219075"/>
    <xdr:sp fLocksText="0">
      <xdr:nvSpPr>
        <xdr:cNvPr id="137" name="TextBox 189"/>
        <xdr:cNvSpPr txBox="1">
          <a:spLocks noChangeArrowheads="1"/>
        </xdr:cNvSpPr>
      </xdr:nvSpPr>
      <xdr:spPr>
        <a:xfrm>
          <a:off x="2609850" y="167163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115</xdr:row>
      <xdr:rowOff>0</xdr:rowOff>
    </xdr:from>
    <xdr:ext cx="28575" cy="228600"/>
    <xdr:sp fLocksText="0">
      <xdr:nvSpPr>
        <xdr:cNvPr id="138" name="TextBox 190"/>
        <xdr:cNvSpPr txBox="1">
          <a:spLocks noChangeArrowheads="1"/>
        </xdr:cNvSpPr>
      </xdr:nvSpPr>
      <xdr:spPr>
        <a:xfrm>
          <a:off x="2638425" y="372427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69</xdr:row>
      <xdr:rowOff>200025</xdr:rowOff>
    </xdr:from>
    <xdr:ext cx="28575" cy="219075"/>
    <xdr:sp fLocksText="0">
      <xdr:nvSpPr>
        <xdr:cNvPr id="139" name="TextBox 191"/>
        <xdr:cNvSpPr txBox="1">
          <a:spLocks noChangeArrowheads="1"/>
        </xdr:cNvSpPr>
      </xdr:nvSpPr>
      <xdr:spPr>
        <a:xfrm>
          <a:off x="2609850" y="225456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133</xdr:row>
      <xdr:rowOff>0</xdr:rowOff>
    </xdr:from>
    <xdr:ext cx="28575" cy="219075"/>
    <xdr:sp fLocksText="0">
      <xdr:nvSpPr>
        <xdr:cNvPr id="140" name="TextBox 192"/>
        <xdr:cNvSpPr txBox="1">
          <a:spLocks noChangeArrowheads="1"/>
        </xdr:cNvSpPr>
      </xdr:nvSpPr>
      <xdr:spPr>
        <a:xfrm>
          <a:off x="2638425" y="430720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118</xdr:row>
      <xdr:rowOff>200025</xdr:rowOff>
    </xdr:from>
    <xdr:ext cx="28575" cy="219075"/>
    <xdr:sp fLocksText="0">
      <xdr:nvSpPr>
        <xdr:cNvPr id="141" name="TextBox 193"/>
        <xdr:cNvSpPr txBox="1">
          <a:spLocks noChangeArrowheads="1"/>
        </xdr:cNvSpPr>
      </xdr:nvSpPr>
      <xdr:spPr>
        <a:xfrm>
          <a:off x="2609850" y="384143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171</xdr:row>
      <xdr:rowOff>200025</xdr:rowOff>
    </xdr:from>
    <xdr:ext cx="28575" cy="342900"/>
    <xdr:sp fLocksText="0">
      <xdr:nvSpPr>
        <xdr:cNvPr id="142" name="TextBox 194"/>
        <xdr:cNvSpPr txBox="1">
          <a:spLocks noChangeArrowheads="1"/>
        </xdr:cNvSpPr>
      </xdr:nvSpPr>
      <xdr:spPr>
        <a:xfrm>
          <a:off x="2609850" y="55578375"/>
          <a:ext cx="2857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107</xdr:row>
      <xdr:rowOff>0</xdr:rowOff>
    </xdr:from>
    <xdr:ext cx="28575" cy="228600"/>
    <xdr:sp fLocksText="0">
      <xdr:nvSpPr>
        <xdr:cNvPr id="143" name="TextBox 195"/>
        <xdr:cNvSpPr txBox="1">
          <a:spLocks noChangeArrowheads="1"/>
        </xdr:cNvSpPr>
      </xdr:nvSpPr>
      <xdr:spPr>
        <a:xfrm>
          <a:off x="2638425" y="346519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170</xdr:row>
      <xdr:rowOff>200025</xdr:rowOff>
    </xdr:from>
    <xdr:ext cx="28575" cy="219075"/>
    <xdr:sp fLocksText="0">
      <xdr:nvSpPr>
        <xdr:cNvPr id="144" name="TextBox 196"/>
        <xdr:cNvSpPr txBox="1">
          <a:spLocks noChangeArrowheads="1"/>
        </xdr:cNvSpPr>
      </xdr:nvSpPr>
      <xdr:spPr>
        <a:xfrm>
          <a:off x="2609850" y="552545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11</xdr:row>
      <xdr:rowOff>0</xdr:rowOff>
    </xdr:from>
    <xdr:ext cx="28575" cy="228600"/>
    <xdr:sp fLocksText="0">
      <xdr:nvSpPr>
        <xdr:cNvPr id="145" name="TextBox 197"/>
        <xdr:cNvSpPr txBox="1">
          <a:spLocks noChangeArrowheads="1"/>
        </xdr:cNvSpPr>
      </xdr:nvSpPr>
      <xdr:spPr>
        <a:xfrm>
          <a:off x="2638425" y="35623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46" name="TextBox 198"/>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231</xdr:row>
      <xdr:rowOff>200025</xdr:rowOff>
    </xdr:from>
    <xdr:ext cx="28575" cy="219075"/>
    <xdr:sp fLocksText="0">
      <xdr:nvSpPr>
        <xdr:cNvPr id="147" name="TextBox 199"/>
        <xdr:cNvSpPr txBox="1">
          <a:spLocks noChangeArrowheads="1"/>
        </xdr:cNvSpPr>
      </xdr:nvSpPr>
      <xdr:spPr>
        <a:xfrm>
          <a:off x="2609850" y="750093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48" name="TextBox 200"/>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120</xdr:row>
      <xdr:rowOff>0</xdr:rowOff>
    </xdr:from>
    <xdr:ext cx="28575" cy="219075"/>
    <xdr:sp fLocksText="0">
      <xdr:nvSpPr>
        <xdr:cNvPr id="149" name="TextBox 201"/>
        <xdr:cNvSpPr txBox="1">
          <a:spLocks noChangeArrowheads="1"/>
        </xdr:cNvSpPr>
      </xdr:nvSpPr>
      <xdr:spPr>
        <a:xfrm>
          <a:off x="2638425" y="388620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212</xdr:row>
      <xdr:rowOff>0</xdr:rowOff>
    </xdr:from>
    <xdr:ext cx="28575" cy="219075"/>
    <xdr:sp fLocksText="0">
      <xdr:nvSpPr>
        <xdr:cNvPr id="150" name="TextBox 202"/>
        <xdr:cNvSpPr txBox="1">
          <a:spLocks noChangeArrowheads="1"/>
        </xdr:cNvSpPr>
      </xdr:nvSpPr>
      <xdr:spPr>
        <a:xfrm>
          <a:off x="2638425" y="686562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51" name="TextBox 203"/>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52" name="TextBox 204"/>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53" name="TextBox 205"/>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54" name="TextBox 206"/>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55" name="TextBox 207"/>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56" name="TextBox 208"/>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13</xdr:row>
      <xdr:rowOff>0</xdr:rowOff>
    </xdr:from>
    <xdr:ext cx="28575" cy="228600"/>
    <xdr:sp fLocksText="0">
      <xdr:nvSpPr>
        <xdr:cNvPr id="157" name="TextBox 209"/>
        <xdr:cNvSpPr txBox="1">
          <a:spLocks noChangeArrowheads="1"/>
        </xdr:cNvSpPr>
      </xdr:nvSpPr>
      <xdr:spPr>
        <a:xfrm>
          <a:off x="2638425" y="42100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58" name="TextBox 210"/>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35</xdr:row>
      <xdr:rowOff>0</xdr:rowOff>
    </xdr:from>
    <xdr:ext cx="28575" cy="228600"/>
    <xdr:sp fLocksText="0">
      <xdr:nvSpPr>
        <xdr:cNvPr id="159" name="TextBox 211"/>
        <xdr:cNvSpPr txBox="1">
          <a:spLocks noChangeArrowheads="1"/>
        </xdr:cNvSpPr>
      </xdr:nvSpPr>
      <xdr:spPr>
        <a:xfrm>
          <a:off x="2638425" y="113347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31</xdr:row>
      <xdr:rowOff>200025</xdr:rowOff>
    </xdr:from>
    <xdr:ext cx="28575" cy="219075"/>
    <xdr:sp fLocksText="0">
      <xdr:nvSpPr>
        <xdr:cNvPr id="160" name="TextBox 212"/>
        <xdr:cNvSpPr txBox="1">
          <a:spLocks noChangeArrowheads="1"/>
        </xdr:cNvSpPr>
      </xdr:nvSpPr>
      <xdr:spPr>
        <a:xfrm>
          <a:off x="2609850" y="102393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70</xdr:row>
      <xdr:rowOff>200025</xdr:rowOff>
    </xdr:from>
    <xdr:ext cx="28575" cy="219075"/>
    <xdr:sp fLocksText="0">
      <xdr:nvSpPr>
        <xdr:cNvPr id="161" name="TextBox 213"/>
        <xdr:cNvSpPr txBox="1">
          <a:spLocks noChangeArrowheads="1"/>
        </xdr:cNvSpPr>
      </xdr:nvSpPr>
      <xdr:spPr>
        <a:xfrm>
          <a:off x="2609850" y="228695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7</xdr:row>
      <xdr:rowOff>0</xdr:rowOff>
    </xdr:from>
    <xdr:ext cx="28575" cy="228600"/>
    <xdr:sp fLocksText="0">
      <xdr:nvSpPr>
        <xdr:cNvPr id="162" name="TextBox 214"/>
        <xdr:cNvSpPr txBox="1">
          <a:spLocks noChangeArrowheads="1"/>
        </xdr:cNvSpPr>
      </xdr:nvSpPr>
      <xdr:spPr>
        <a:xfrm>
          <a:off x="2638425" y="22669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69</xdr:row>
      <xdr:rowOff>200025</xdr:rowOff>
    </xdr:from>
    <xdr:ext cx="28575" cy="219075"/>
    <xdr:sp fLocksText="0">
      <xdr:nvSpPr>
        <xdr:cNvPr id="163" name="TextBox 215"/>
        <xdr:cNvSpPr txBox="1">
          <a:spLocks noChangeArrowheads="1"/>
        </xdr:cNvSpPr>
      </xdr:nvSpPr>
      <xdr:spPr>
        <a:xfrm>
          <a:off x="2609850" y="225456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64" name="TextBox 216"/>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65" name="TextBox 217"/>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144</xdr:row>
      <xdr:rowOff>200025</xdr:rowOff>
    </xdr:from>
    <xdr:ext cx="28575" cy="219075"/>
    <xdr:sp fLocksText="0">
      <xdr:nvSpPr>
        <xdr:cNvPr id="166" name="TextBox 218"/>
        <xdr:cNvSpPr txBox="1">
          <a:spLocks noChangeArrowheads="1"/>
        </xdr:cNvSpPr>
      </xdr:nvSpPr>
      <xdr:spPr>
        <a:xfrm>
          <a:off x="2609850" y="468344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176</xdr:row>
      <xdr:rowOff>200025</xdr:rowOff>
    </xdr:from>
    <xdr:ext cx="28575" cy="352425"/>
    <xdr:sp fLocksText="0">
      <xdr:nvSpPr>
        <xdr:cNvPr id="167" name="TextBox 219"/>
        <xdr:cNvSpPr txBox="1">
          <a:spLocks noChangeArrowheads="1"/>
        </xdr:cNvSpPr>
      </xdr:nvSpPr>
      <xdr:spPr>
        <a:xfrm>
          <a:off x="2609850" y="57197625"/>
          <a:ext cx="28575"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xdr:row>
      <xdr:rowOff>0</xdr:rowOff>
    </xdr:from>
    <xdr:ext cx="28575" cy="228600"/>
    <xdr:sp fLocksText="0">
      <xdr:nvSpPr>
        <xdr:cNvPr id="168" name="TextBox 220"/>
        <xdr:cNvSpPr txBox="1">
          <a:spLocks noChangeArrowheads="1"/>
        </xdr:cNvSpPr>
      </xdr:nvSpPr>
      <xdr:spPr>
        <a:xfrm>
          <a:off x="2638425"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198</xdr:row>
      <xdr:rowOff>200025</xdr:rowOff>
    </xdr:from>
    <xdr:ext cx="28575" cy="219075"/>
    <xdr:sp fLocksText="0">
      <xdr:nvSpPr>
        <xdr:cNvPr id="169" name="TextBox 221"/>
        <xdr:cNvSpPr txBox="1">
          <a:spLocks noChangeArrowheads="1"/>
        </xdr:cNvSpPr>
      </xdr:nvSpPr>
      <xdr:spPr>
        <a:xfrm>
          <a:off x="2609850" y="643223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17</xdr:row>
      <xdr:rowOff>0</xdr:rowOff>
    </xdr:from>
    <xdr:ext cx="28575" cy="228600"/>
    <xdr:sp fLocksText="0">
      <xdr:nvSpPr>
        <xdr:cNvPr id="170" name="TextBox 222"/>
        <xdr:cNvSpPr txBox="1">
          <a:spLocks noChangeArrowheads="1"/>
        </xdr:cNvSpPr>
      </xdr:nvSpPr>
      <xdr:spPr>
        <a:xfrm>
          <a:off x="2638425" y="55054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223</xdr:row>
      <xdr:rowOff>200025</xdr:rowOff>
    </xdr:from>
    <xdr:ext cx="28575" cy="219075"/>
    <xdr:sp fLocksText="0">
      <xdr:nvSpPr>
        <xdr:cNvPr id="171" name="TextBox 223"/>
        <xdr:cNvSpPr txBox="1">
          <a:spLocks noChangeArrowheads="1"/>
        </xdr:cNvSpPr>
      </xdr:nvSpPr>
      <xdr:spPr>
        <a:xfrm>
          <a:off x="2609850" y="724185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121</xdr:row>
      <xdr:rowOff>0</xdr:rowOff>
    </xdr:from>
    <xdr:ext cx="28575" cy="228600"/>
    <xdr:sp fLocksText="0">
      <xdr:nvSpPr>
        <xdr:cNvPr id="172" name="TextBox 224"/>
        <xdr:cNvSpPr txBox="1">
          <a:spLocks noChangeArrowheads="1"/>
        </xdr:cNvSpPr>
      </xdr:nvSpPr>
      <xdr:spPr>
        <a:xfrm>
          <a:off x="2638425" y="39185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244</xdr:row>
      <xdr:rowOff>200025</xdr:rowOff>
    </xdr:from>
    <xdr:ext cx="28575" cy="219075"/>
    <xdr:sp fLocksText="0">
      <xdr:nvSpPr>
        <xdr:cNvPr id="173" name="TextBox 225"/>
        <xdr:cNvSpPr txBox="1">
          <a:spLocks noChangeArrowheads="1"/>
        </xdr:cNvSpPr>
      </xdr:nvSpPr>
      <xdr:spPr>
        <a:xfrm>
          <a:off x="2609850" y="792194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276</xdr:row>
      <xdr:rowOff>200025</xdr:rowOff>
    </xdr:from>
    <xdr:ext cx="28575" cy="219075"/>
    <xdr:sp fLocksText="0">
      <xdr:nvSpPr>
        <xdr:cNvPr id="174" name="TextBox 226"/>
        <xdr:cNvSpPr txBox="1">
          <a:spLocks noChangeArrowheads="1"/>
        </xdr:cNvSpPr>
      </xdr:nvSpPr>
      <xdr:spPr>
        <a:xfrm>
          <a:off x="2609850" y="895826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276</xdr:row>
      <xdr:rowOff>200025</xdr:rowOff>
    </xdr:from>
    <xdr:ext cx="28575" cy="219075"/>
    <xdr:sp fLocksText="0">
      <xdr:nvSpPr>
        <xdr:cNvPr id="175" name="TextBox 227"/>
        <xdr:cNvSpPr txBox="1">
          <a:spLocks noChangeArrowheads="1"/>
        </xdr:cNvSpPr>
      </xdr:nvSpPr>
      <xdr:spPr>
        <a:xfrm>
          <a:off x="2609850" y="895826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294</xdr:row>
      <xdr:rowOff>200025</xdr:rowOff>
    </xdr:from>
    <xdr:ext cx="28575" cy="219075"/>
    <xdr:sp fLocksText="0">
      <xdr:nvSpPr>
        <xdr:cNvPr id="176" name="TextBox 228"/>
        <xdr:cNvSpPr txBox="1">
          <a:spLocks noChangeArrowheads="1"/>
        </xdr:cNvSpPr>
      </xdr:nvSpPr>
      <xdr:spPr>
        <a:xfrm>
          <a:off x="2609850" y="954119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xdr:row>
      <xdr:rowOff>0</xdr:rowOff>
    </xdr:from>
    <xdr:ext cx="28575" cy="228600"/>
    <xdr:sp fLocksText="0">
      <xdr:nvSpPr>
        <xdr:cNvPr id="177" name="TextBox 229"/>
        <xdr:cNvSpPr txBox="1">
          <a:spLocks noChangeArrowheads="1"/>
        </xdr:cNvSpPr>
      </xdr:nvSpPr>
      <xdr:spPr>
        <a:xfrm>
          <a:off x="2609850" y="323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38</xdr:row>
      <xdr:rowOff>200025</xdr:rowOff>
    </xdr:from>
    <xdr:ext cx="28575" cy="219075"/>
    <xdr:sp fLocksText="0">
      <xdr:nvSpPr>
        <xdr:cNvPr id="178" name="TextBox 230"/>
        <xdr:cNvSpPr txBox="1">
          <a:spLocks noChangeArrowheads="1"/>
        </xdr:cNvSpPr>
      </xdr:nvSpPr>
      <xdr:spPr>
        <a:xfrm>
          <a:off x="2609850" y="125063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49</xdr:row>
      <xdr:rowOff>0</xdr:rowOff>
    </xdr:from>
    <xdr:ext cx="28575" cy="228600"/>
    <xdr:sp fLocksText="0">
      <xdr:nvSpPr>
        <xdr:cNvPr id="179" name="TextBox 231"/>
        <xdr:cNvSpPr txBox="1">
          <a:spLocks noChangeArrowheads="1"/>
        </xdr:cNvSpPr>
      </xdr:nvSpPr>
      <xdr:spPr>
        <a:xfrm>
          <a:off x="2638425" y="15868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77</xdr:row>
      <xdr:rowOff>200025</xdr:rowOff>
    </xdr:from>
    <xdr:ext cx="28575" cy="361950"/>
    <xdr:sp fLocksText="0">
      <xdr:nvSpPr>
        <xdr:cNvPr id="180" name="TextBox 232"/>
        <xdr:cNvSpPr txBox="1">
          <a:spLocks noChangeArrowheads="1"/>
        </xdr:cNvSpPr>
      </xdr:nvSpPr>
      <xdr:spPr>
        <a:xfrm>
          <a:off x="2609850" y="25136475"/>
          <a:ext cx="28575"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121</xdr:row>
      <xdr:rowOff>0</xdr:rowOff>
    </xdr:from>
    <xdr:ext cx="28575" cy="228600"/>
    <xdr:sp fLocksText="0">
      <xdr:nvSpPr>
        <xdr:cNvPr id="181" name="TextBox 233"/>
        <xdr:cNvSpPr txBox="1">
          <a:spLocks noChangeArrowheads="1"/>
        </xdr:cNvSpPr>
      </xdr:nvSpPr>
      <xdr:spPr>
        <a:xfrm>
          <a:off x="2638425" y="391858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85</xdr:row>
      <xdr:rowOff>200025</xdr:rowOff>
    </xdr:from>
    <xdr:ext cx="28575" cy="228600"/>
    <xdr:sp fLocksText="0">
      <xdr:nvSpPr>
        <xdr:cNvPr id="182" name="TextBox 234"/>
        <xdr:cNvSpPr txBox="1">
          <a:spLocks noChangeArrowheads="1"/>
        </xdr:cNvSpPr>
      </xdr:nvSpPr>
      <xdr:spPr>
        <a:xfrm>
          <a:off x="2609850" y="2772727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146</xdr:row>
      <xdr:rowOff>0</xdr:rowOff>
    </xdr:from>
    <xdr:ext cx="28575" cy="228600"/>
    <xdr:sp fLocksText="0">
      <xdr:nvSpPr>
        <xdr:cNvPr id="183" name="TextBox 235"/>
        <xdr:cNvSpPr txBox="1">
          <a:spLocks noChangeArrowheads="1"/>
        </xdr:cNvSpPr>
      </xdr:nvSpPr>
      <xdr:spPr>
        <a:xfrm>
          <a:off x="2638425" y="4728210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110</xdr:row>
      <xdr:rowOff>200025</xdr:rowOff>
    </xdr:from>
    <xdr:ext cx="28575" cy="219075"/>
    <xdr:sp fLocksText="0">
      <xdr:nvSpPr>
        <xdr:cNvPr id="184" name="TextBox 236"/>
        <xdr:cNvSpPr txBox="1">
          <a:spLocks noChangeArrowheads="1"/>
        </xdr:cNvSpPr>
      </xdr:nvSpPr>
      <xdr:spPr>
        <a:xfrm>
          <a:off x="2609850" y="358235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170</xdr:row>
      <xdr:rowOff>0</xdr:rowOff>
    </xdr:from>
    <xdr:ext cx="28575" cy="219075"/>
    <xdr:sp fLocksText="0">
      <xdr:nvSpPr>
        <xdr:cNvPr id="185" name="TextBox 237"/>
        <xdr:cNvSpPr txBox="1">
          <a:spLocks noChangeArrowheads="1"/>
        </xdr:cNvSpPr>
      </xdr:nvSpPr>
      <xdr:spPr>
        <a:xfrm>
          <a:off x="2638425" y="550545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164</xdr:row>
      <xdr:rowOff>200025</xdr:rowOff>
    </xdr:from>
    <xdr:ext cx="28575" cy="219075"/>
    <xdr:sp fLocksText="0">
      <xdr:nvSpPr>
        <xdr:cNvPr id="186" name="TextBox 238"/>
        <xdr:cNvSpPr txBox="1">
          <a:spLocks noChangeArrowheads="1"/>
        </xdr:cNvSpPr>
      </xdr:nvSpPr>
      <xdr:spPr>
        <a:xfrm>
          <a:off x="2609850" y="533114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205</xdr:row>
      <xdr:rowOff>200025</xdr:rowOff>
    </xdr:from>
    <xdr:ext cx="28575" cy="228600"/>
    <xdr:sp fLocksText="0">
      <xdr:nvSpPr>
        <xdr:cNvPr id="187" name="TextBox 239"/>
        <xdr:cNvSpPr txBox="1">
          <a:spLocks noChangeArrowheads="1"/>
        </xdr:cNvSpPr>
      </xdr:nvSpPr>
      <xdr:spPr>
        <a:xfrm>
          <a:off x="2609850" y="6658927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141</xdr:row>
      <xdr:rowOff>0</xdr:rowOff>
    </xdr:from>
    <xdr:ext cx="28575" cy="219075"/>
    <xdr:sp fLocksText="0">
      <xdr:nvSpPr>
        <xdr:cNvPr id="188" name="TextBox 240"/>
        <xdr:cNvSpPr txBox="1">
          <a:spLocks noChangeArrowheads="1"/>
        </xdr:cNvSpPr>
      </xdr:nvSpPr>
      <xdr:spPr>
        <a:xfrm>
          <a:off x="2638425" y="456628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199</xdr:row>
      <xdr:rowOff>200025</xdr:rowOff>
    </xdr:from>
    <xdr:ext cx="28575" cy="219075"/>
    <xdr:sp fLocksText="0">
      <xdr:nvSpPr>
        <xdr:cNvPr id="189" name="TextBox 241"/>
        <xdr:cNvSpPr txBox="1">
          <a:spLocks noChangeArrowheads="1"/>
        </xdr:cNvSpPr>
      </xdr:nvSpPr>
      <xdr:spPr>
        <a:xfrm>
          <a:off x="2609850" y="646461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47</xdr:row>
      <xdr:rowOff>0</xdr:rowOff>
    </xdr:from>
    <xdr:ext cx="28575" cy="228600"/>
    <xdr:sp fLocksText="0">
      <xdr:nvSpPr>
        <xdr:cNvPr id="190" name="TextBox 242"/>
        <xdr:cNvSpPr txBox="1">
          <a:spLocks noChangeArrowheads="1"/>
        </xdr:cNvSpPr>
      </xdr:nvSpPr>
      <xdr:spPr>
        <a:xfrm>
          <a:off x="2638425" y="152209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4</xdr:row>
      <xdr:rowOff>200025</xdr:rowOff>
    </xdr:from>
    <xdr:ext cx="28575" cy="219075"/>
    <xdr:sp fLocksText="0">
      <xdr:nvSpPr>
        <xdr:cNvPr id="191" name="TextBox 243"/>
        <xdr:cNvSpPr txBox="1">
          <a:spLocks noChangeArrowheads="1"/>
        </xdr:cNvSpPr>
      </xdr:nvSpPr>
      <xdr:spPr>
        <a:xfrm>
          <a:off x="2609850" y="14954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258</xdr:row>
      <xdr:rowOff>200025</xdr:rowOff>
    </xdr:from>
    <xdr:ext cx="28575" cy="228600"/>
    <xdr:sp fLocksText="0">
      <xdr:nvSpPr>
        <xdr:cNvPr id="192" name="TextBox 244"/>
        <xdr:cNvSpPr txBox="1">
          <a:spLocks noChangeArrowheads="1"/>
        </xdr:cNvSpPr>
      </xdr:nvSpPr>
      <xdr:spPr>
        <a:xfrm>
          <a:off x="2609850" y="8375332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284</xdr:row>
      <xdr:rowOff>200025</xdr:rowOff>
    </xdr:from>
    <xdr:ext cx="28575" cy="228600"/>
    <xdr:sp fLocksText="0">
      <xdr:nvSpPr>
        <xdr:cNvPr id="193" name="TextBox 245"/>
        <xdr:cNvSpPr txBox="1">
          <a:spLocks noChangeArrowheads="1"/>
        </xdr:cNvSpPr>
      </xdr:nvSpPr>
      <xdr:spPr>
        <a:xfrm>
          <a:off x="2609850" y="9217342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31</xdr:row>
      <xdr:rowOff>0</xdr:rowOff>
    </xdr:from>
    <xdr:ext cx="28575" cy="228600"/>
    <xdr:sp fLocksText="0">
      <xdr:nvSpPr>
        <xdr:cNvPr id="194" name="TextBox 246"/>
        <xdr:cNvSpPr txBox="1">
          <a:spLocks noChangeArrowheads="1"/>
        </xdr:cNvSpPr>
      </xdr:nvSpPr>
      <xdr:spPr>
        <a:xfrm>
          <a:off x="2638425" y="100393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302</xdr:row>
      <xdr:rowOff>200025</xdr:rowOff>
    </xdr:from>
    <xdr:ext cx="28575" cy="228600"/>
    <xdr:sp fLocksText="0">
      <xdr:nvSpPr>
        <xdr:cNvPr id="195" name="TextBox 247"/>
        <xdr:cNvSpPr txBox="1">
          <a:spLocks noChangeArrowheads="1"/>
        </xdr:cNvSpPr>
      </xdr:nvSpPr>
      <xdr:spPr>
        <a:xfrm>
          <a:off x="2609850" y="9800272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160</xdr:row>
      <xdr:rowOff>0</xdr:rowOff>
    </xdr:from>
    <xdr:ext cx="28575" cy="228600"/>
    <xdr:sp fLocksText="0">
      <xdr:nvSpPr>
        <xdr:cNvPr id="196" name="TextBox 248"/>
        <xdr:cNvSpPr txBox="1">
          <a:spLocks noChangeArrowheads="1"/>
        </xdr:cNvSpPr>
      </xdr:nvSpPr>
      <xdr:spPr>
        <a:xfrm>
          <a:off x="2638425" y="5181600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317</xdr:row>
      <xdr:rowOff>200025</xdr:rowOff>
    </xdr:from>
    <xdr:ext cx="28575" cy="219075"/>
    <xdr:sp fLocksText="0">
      <xdr:nvSpPr>
        <xdr:cNvPr id="197" name="TextBox 249"/>
        <xdr:cNvSpPr txBox="1">
          <a:spLocks noChangeArrowheads="1"/>
        </xdr:cNvSpPr>
      </xdr:nvSpPr>
      <xdr:spPr>
        <a:xfrm>
          <a:off x="2609850" y="1028604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238</xdr:row>
      <xdr:rowOff>0</xdr:rowOff>
    </xdr:from>
    <xdr:ext cx="28575" cy="228600"/>
    <xdr:sp fLocksText="0">
      <xdr:nvSpPr>
        <xdr:cNvPr id="198" name="TextBox 250"/>
        <xdr:cNvSpPr txBox="1">
          <a:spLocks noChangeArrowheads="1"/>
        </xdr:cNvSpPr>
      </xdr:nvSpPr>
      <xdr:spPr>
        <a:xfrm>
          <a:off x="2638425" y="7707630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70</xdr:row>
      <xdr:rowOff>200025</xdr:rowOff>
    </xdr:from>
    <xdr:ext cx="28575" cy="219075"/>
    <xdr:sp fLocksText="0">
      <xdr:nvSpPr>
        <xdr:cNvPr id="199" name="TextBox 251"/>
        <xdr:cNvSpPr txBox="1">
          <a:spLocks noChangeArrowheads="1"/>
        </xdr:cNvSpPr>
      </xdr:nvSpPr>
      <xdr:spPr>
        <a:xfrm>
          <a:off x="2609850" y="228695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135</xdr:row>
      <xdr:rowOff>200025</xdr:rowOff>
    </xdr:from>
    <xdr:ext cx="28575" cy="219075"/>
    <xdr:sp fLocksText="0">
      <xdr:nvSpPr>
        <xdr:cNvPr id="200" name="TextBox 252"/>
        <xdr:cNvSpPr txBox="1">
          <a:spLocks noChangeArrowheads="1"/>
        </xdr:cNvSpPr>
      </xdr:nvSpPr>
      <xdr:spPr>
        <a:xfrm>
          <a:off x="2609850" y="439197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146</xdr:row>
      <xdr:rowOff>0</xdr:rowOff>
    </xdr:from>
    <xdr:ext cx="28575" cy="228600"/>
    <xdr:sp fLocksText="0">
      <xdr:nvSpPr>
        <xdr:cNvPr id="201" name="TextBox 253"/>
        <xdr:cNvSpPr txBox="1">
          <a:spLocks noChangeArrowheads="1"/>
        </xdr:cNvSpPr>
      </xdr:nvSpPr>
      <xdr:spPr>
        <a:xfrm>
          <a:off x="2638425" y="4728210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177</xdr:row>
      <xdr:rowOff>200025</xdr:rowOff>
    </xdr:from>
    <xdr:ext cx="28575" cy="219075"/>
    <xdr:sp fLocksText="0">
      <xdr:nvSpPr>
        <xdr:cNvPr id="202" name="TextBox 254"/>
        <xdr:cNvSpPr txBox="1">
          <a:spLocks noChangeArrowheads="1"/>
        </xdr:cNvSpPr>
      </xdr:nvSpPr>
      <xdr:spPr>
        <a:xfrm>
          <a:off x="2609850" y="575214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212</xdr:row>
      <xdr:rowOff>0</xdr:rowOff>
    </xdr:from>
    <xdr:ext cx="28575" cy="219075"/>
    <xdr:sp fLocksText="0">
      <xdr:nvSpPr>
        <xdr:cNvPr id="203" name="TextBox 255"/>
        <xdr:cNvSpPr txBox="1">
          <a:spLocks noChangeArrowheads="1"/>
        </xdr:cNvSpPr>
      </xdr:nvSpPr>
      <xdr:spPr>
        <a:xfrm>
          <a:off x="2638425" y="686562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186</xdr:row>
      <xdr:rowOff>200025</xdr:rowOff>
    </xdr:from>
    <xdr:ext cx="28575" cy="219075"/>
    <xdr:sp fLocksText="0">
      <xdr:nvSpPr>
        <xdr:cNvPr id="204" name="TextBox 256"/>
        <xdr:cNvSpPr txBox="1">
          <a:spLocks noChangeArrowheads="1"/>
        </xdr:cNvSpPr>
      </xdr:nvSpPr>
      <xdr:spPr>
        <a:xfrm>
          <a:off x="2609850" y="604361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233</xdr:row>
      <xdr:rowOff>0</xdr:rowOff>
    </xdr:from>
    <xdr:ext cx="28575" cy="219075"/>
    <xdr:sp fLocksText="0">
      <xdr:nvSpPr>
        <xdr:cNvPr id="205" name="TextBox 257"/>
        <xdr:cNvSpPr txBox="1">
          <a:spLocks noChangeArrowheads="1"/>
        </xdr:cNvSpPr>
      </xdr:nvSpPr>
      <xdr:spPr>
        <a:xfrm>
          <a:off x="2638425" y="754570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204</xdr:row>
      <xdr:rowOff>200025</xdr:rowOff>
    </xdr:from>
    <xdr:ext cx="28575" cy="219075"/>
    <xdr:sp fLocksText="0">
      <xdr:nvSpPr>
        <xdr:cNvPr id="206" name="TextBox 258"/>
        <xdr:cNvSpPr txBox="1">
          <a:spLocks noChangeArrowheads="1"/>
        </xdr:cNvSpPr>
      </xdr:nvSpPr>
      <xdr:spPr>
        <a:xfrm>
          <a:off x="2609850" y="662654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246</xdr:row>
      <xdr:rowOff>0</xdr:rowOff>
    </xdr:from>
    <xdr:ext cx="28575" cy="219075"/>
    <xdr:sp fLocksText="0">
      <xdr:nvSpPr>
        <xdr:cNvPr id="207" name="TextBox 259"/>
        <xdr:cNvSpPr txBox="1">
          <a:spLocks noChangeArrowheads="1"/>
        </xdr:cNvSpPr>
      </xdr:nvSpPr>
      <xdr:spPr>
        <a:xfrm>
          <a:off x="2638425" y="796671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240</xdr:row>
      <xdr:rowOff>200025</xdr:rowOff>
    </xdr:from>
    <xdr:ext cx="28575" cy="219075"/>
    <xdr:sp fLocksText="0">
      <xdr:nvSpPr>
        <xdr:cNvPr id="208" name="TextBox 260"/>
        <xdr:cNvSpPr txBox="1">
          <a:spLocks noChangeArrowheads="1"/>
        </xdr:cNvSpPr>
      </xdr:nvSpPr>
      <xdr:spPr>
        <a:xfrm>
          <a:off x="2609850" y="779240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280</xdr:row>
      <xdr:rowOff>200025</xdr:rowOff>
    </xdr:from>
    <xdr:ext cx="28575" cy="219075"/>
    <xdr:sp fLocksText="0">
      <xdr:nvSpPr>
        <xdr:cNvPr id="209" name="TextBox 261"/>
        <xdr:cNvSpPr txBox="1">
          <a:spLocks noChangeArrowheads="1"/>
        </xdr:cNvSpPr>
      </xdr:nvSpPr>
      <xdr:spPr>
        <a:xfrm>
          <a:off x="2609850" y="908780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227</xdr:row>
      <xdr:rowOff>0</xdr:rowOff>
    </xdr:from>
    <xdr:ext cx="28575" cy="219075"/>
    <xdr:sp fLocksText="0">
      <xdr:nvSpPr>
        <xdr:cNvPr id="210" name="TextBox 262"/>
        <xdr:cNvSpPr txBox="1">
          <a:spLocks noChangeArrowheads="1"/>
        </xdr:cNvSpPr>
      </xdr:nvSpPr>
      <xdr:spPr>
        <a:xfrm>
          <a:off x="2638425" y="735139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280</xdr:row>
      <xdr:rowOff>200025</xdr:rowOff>
    </xdr:from>
    <xdr:ext cx="28575" cy="219075"/>
    <xdr:sp fLocksText="0">
      <xdr:nvSpPr>
        <xdr:cNvPr id="211" name="TextBox 263"/>
        <xdr:cNvSpPr txBox="1">
          <a:spLocks noChangeArrowheads="1"/>
        </xdr:cNvSpPr>
      </xdr:nvSpPr>
      <xdr:spPr>
        <a:xfrm>
          <a:off x="2609850" y="908780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144</xdr:row>
      <xdr:rowOff>0</xdr:rowOff>
    </xdr:from>
    <xdr:ext cx="28575" cy="219075"/>
    <xdr:sp fLocksText="0">
      <xdr:nvSpPr>
        <xdr:cNvPr id="212" name="TextBox 264"/>
        <xdr:cNvSpPr txBox="1">
          <a:spLocks noChangeArrowheads="1"/>
        </xdr:cNvSpPr>
      </xdr:nvSpPr>
      <xdr:spPr>
        <a:xfrm>
          <a:off x="2638425" y="466344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133</xdr:row>
      <xdr:rowOff>0</xdr:rowOff>
    </xdr:from>
    <xdr:ext cx="28575" cy="228600"/>
    <xdr:sp fLocksText="0">
      <xdr:nvSpPr>
        <xdr:cNvPr id="213" name="TextBox 265"/>
        <xdr:cNvSpPr txBox="1">
          <a:spLocks noChangeArrowheads="1"/>
        </xdr:cNvSpPr>
      </xdr:nvSpPr>
      <xdr:spPr>
        <a:xfrm>
          <a:off x="2609850" y="430720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333</xdr:row>
      <xdr:rowOff>200025</xdr:rowOff>
    </xdr:from>
    <xdr:ext cx="28575" cy="219075"/>
    <xdr:sp fLocksText="0">
      <xdr:nvSpPr>
        <xdr:cNvPr id="214" name="TextBox 266"/>
        <xdr:cNvSpPr txBox="1">
          <a:spLocks noChangeArrowheads="1"/>
        </xdr:cNvSpPr>
      </xdr:nvSpPr>
      <xdr:spPr>
        <a:xfrm>
          <a:off x="2609850" y="1080420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375</xdr:row>
      <xdr:rowOff>0</xdr:rowOff>
    </xdr:from>
    <xdr:ext cx="28575" cy="219075"/>
    <xdr:sp fLocksText="0">
      <xdr:nvSpPr>
        <xdr:cNvPr id="215" name="TextBox 267"/>
        <xdr:cNvSpPr txBox="1">
          <a:spLocks noChangeArrowheads="1"/>
        </xdr:cNvSpPr>
      </xdr:nvSpPr>
      <xdr:spPr>
        <a:xfrm>
          <a:off x="2609850" y="1214437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112</xdr:row>
      <xdr:rowOff>0</xdr:rowOff>
    </xdr:from>
    <xdr:ext cx="28575" cy="228600"/>
    <xdr:sp fLocksText="0">
      <xdr:nvSpPr>
        <xdr:cNvPr id="216" name="TextBox 268"/>
        <xdr:cNvSpPr txBox="1">
          <a:spLocks noChangeArrowheads="1"/>
        </xdr:cNvSpPr>
      </xdr:nvSpPr>
      <xdr:spPr>
        <a:xfrm>
          <a:off x="2638425" y="3627120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269</xdr:row>
      <xdr:rowOff>0</xdr:rowOff>
    </xdr:from>
    <xdr:ext cx="28575" cy="219075"/>
    <xdr:sp fLocksText="0">
      <xdr:nvSpPr>
        <xdr:cNvPr id="217" name="TextBox 269"/>
        <xdr:cNvSpPr txBox="1">
          <a:spLocks noChangeArrowheads="1"/>
        </xdr:cNvSpPr>
      </xdr:nvSpPr>
      <xdr:spPr>
        <a:xfrm>
          <a:off x="2638425" y="871156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313</xdr:row>
      <xdr:rowOff>0</xdr:rowOff>
    </xdr:from>
    <xdr:ext cx="28575" cy="228600"/>
    <xdr:sp fLocksText="0">
      <xdr:nvSpPr>
        <xdr:cNvPr id="218" name="TextBox 270"/>
        <xdr:cNvSpPr txBox="1">
          <a:spLocks noChangeArrowheads="1"/>
        </xdr:cNvSpPr>
      </xdr:nvSpPr>
      <xdr:spPr>
        <a:xfrm>
          <a:off x="2638425" y="1013650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286</xdr:row>
      <xdr:rowOff>200025</xdr:rowOff>
    </xdr:from>
    <xdr:ext cx="28575" cy="228600"/>
    <xdr:sp fLocksText="0">
      <xdr:nvSpPr>
        <xdr:cNvPr id="219" name="TextBox 271"/>
        <xdr:cNvSpPr txBox="1">
          <a:spLocks noChangeArrowheads="1"/>
        </xdr:cNvSpPr>
      </xdr:nvSpPr>
      <xdr:spPr>
        <a:xfrm>
          <a:off x="2609850" y="9282112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332</xdr:row>
      <xdr:rowOff>200025</xdr:rowOff>
    </xdr:from>
    <xdr:ext cx="28575" cy="228600"/>
    <xdr:sp fLocksText="0">
      <xdr:nvSpPr>
        <xdr:cNvPr id="220" name="TextBox 272"/>
        <xdr:cNvSpPr txBox="1">
          <a:spLocks noChangeArrowheads="1"/>
        </xdr:cNvSpPr>
      </xdr:nvSpPr>
      <xdr:spPr>
        <a:xfrm>
          <a:off x="2609850" y="10771822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346</xdr:row>
      <xdr:rowOff>0</xdr:rowOff>
    </xdr:from>
    <xdr:ext cx="28575" cy="219075"/>
    <xdr:sp fLocksText="0">
      <xdr:nvSpPr>
        <xdr:cNvPr id="221" name="TextBox 273"/>
        <xdr:cNvSpPr txBox="1">
          <a:spLocks noChangeArrowheads="1"/>
        </xdr:cNvSpPr>
      </xdr:nvSpPr>
      <xdr:spPr>
        <a:xfrm>
          <a:off x="2638425" y="1120521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365</xdr:row>
      <xdr:rowOff>200025</xdr:rowOff>
    </xdr:from>
    <xdr:ext cx="28575" cy="219075"/>
    <xdr:sp fLocksText="0">
      <xdr:nvSpPr>
        <xdr:cNvPr id="222" name="TextBox 274"/>
        <xdr:cNvSpPr txBox="1">
          <a:spLocks noChangeArrowheads="1"/>
        </xdr:cNvSpPr>
      </xdr:nvSpPr>
      <xdr:spPr>
        <a:xfrm>
          <a:off x="2609850" y="1184052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375</xdr:row>
      <xdr:rowOff>200025</xdr:rowOff>
    </xdr:from>
    <xdr:ext cx="28575" cy="209550"/>
    <xdr:sp fLocksText="0">
      <xdr:nvSpPr>
        <xdr:cNvPr id="223" name="TextBox 275"/>
        <xdr:cNvSpPr txBox="1">
          <a:spLocks noChangeArrowheads="1"/>
        </xdr:cNvSpPr>
      </xdr:nvSpPr>
      <xdr:spPr>
        <a:xfrm>
          <a:off x="2609850" y="121643775"/>
          <a:ext cx="285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385</xdr:row>
      <xdr:rowOff>200025</xdr:rowOff>
    </xdr:from>
    <xdr:ext cx="28575" cy="209550"/>
    <xdr:sp fLocksText="0">
      <xdr:nvSpPr>
        <xdr:cNvPr id="224" name="TextBox 276"/>
        <xdr:cNvSpPr txBox="1">
          <a:spLocks noChangeArrowheads="1"/>
        </xdr:cNvSpPr>
      </xdr:nvSpPr>
      <xdr:spPr>
        <a:xfrm>
          <a:off x="2609850" y="124882275"/>
          <a:ext cx="285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344</xdr:row>
      <xdr:rowOff>0</xdr:rowOff>
    </xdr:from>
    <xdr:ext cx="28575" cy="219075"/>
    <xdr:sp fLocksText="0">
      <xdr:nvSpPr>
        <xdr:cNvPr id="225" name="TextBox 277"/>
        <xdr:cNvSpPr txBox="1">
          <a:spLocks noChangeArrowheads="1"/>
        </xdr:cNvSpPr>
      </xdr:nvSpPr>
      <xdr:spPr>
        <a:xfrm>
          <a:off x="2638425" y="1114044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306</xdr:row>
      <xdr:rowOff>200025</xdr:rowOff>
    </xdr:from>
    <xdr:ext cx="28575" cy="219075"/>
    <xdr:sp fLocksText="0">
      <xdr:nvSpPr>
        <xdr:cNvPr id="226" name="TextBox 278"/>
        <xdr:cNvSpPr txBox="1">
          <a:spLocks noChangeArrowheads="1"/>
        </xdr:cNvSpPr>
      </xdr:nvSpPr>
      <xdr:spPr>
        <a:xfrm>
          <a:off x="2609850" y="992981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325</xdr:row>
      <xdr:rowOff>0</xdr:rowOff>
    </xdr:from>
    <xdr:ext cx="28575" cy="228600"/>
    <xdr:sp fLocksText="0">
      <xdr:nvSpPr>
        <xdr:cNvPr id="227" name="TextBox 279"/>
        <xdr:cNvSpPr txBox="1">
          <a:spLocks noChangeArrowheads="1"/>
        </xdr:cNvSpPr>
      </xdr:nvSpPr>
      <xdr:spPr>
        <a:xfrm>
          <a:off x="2638425" y="1052512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144</xdr:row>
      <xdr:rowOff>200025</xdr:rowOff>
    </xdr:from>
    <xdr:ext cx="28575" cy="219075"/>
    <xdr:sp fLocksText="0">
      <xdr:nvSpPr>
        <xdr:cNvPr id="228" name="TextBox 280"/>
        <xdr:cNvSpPr txBox="1">
          <a:spLocks noChangeArrowheads="1"/>
        </xdr:cNvSpPr>
      </xdr:nvSpPr>
      <xdr:spPr>
        <a:xfrm>
          <a:off x="2609850" y="468344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200</xdr:row>
      <xdr:rowOff>200025</xdr:rowOff>
    </xdr:from>
    <xdr:ext cx="28575" cy="219075"/>
    <xdr:sp fLocksText="0">
      <xdr:nvSpPr>
        <xdr:cNvPr id="229" name="TextBox 281"/>
        <xdr:cNvSpPr txBox="1">
          <a:spLocks noChangeArrowheads="1"/>
        </xdr:cNvSpPr>
      </xdr:nvSpPr>
      <xdr:spPr>
        <a:xfrm>
          <a:off x="2609850" y="649700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217</xdr:row>
      <xdr:rowOff>0</xdr:rowOff>
    </xdr:from>
    <xdr:ext cx="28575" cy="219075"/>
    <xdr:sp fLocksText="0">
      <xdr:nvSpPr>
        <xdr:cNvPr id="230" name="TextBox 282"/>
        <xdr:cNvSpPr txBox="1">
          <a:spLocks noChangeArrowheads="1"/>
        </xdr:cNvSpPr>
      </xdr:nvSpPr>
      <xdr:spPr>
        <a:xfrm>
          <a:off x="2638425" y="702754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238</xdr:row>
      <xdr:rowOff>200025</xdr:rowOff>
    </xdr:from>
    <xdr:ext cx="28575" cy="228600"/>
    <xdr:sp fLocksText="0">
      <xdr:nvSpPr>
        <xdr:cNvPr id="231" name="TextBox 283"/>
        <xdr:cNvSpPr txBox="1">
          <a:spLocks noChangeArrowheads="1"/>
        </xdr:cNvSpPr>
      </xdr:nvSpPr>
      <xdr:spPr>
        <a:xfrm>
          <a:off x="2609850" y="7727632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272</xdr:row>
      <xdr:rowOff>0</xdr:rowOff>
    </xdr:from>
    <xdr:ext cx="28575" cy="228600"/>
    <xdr:sp fLocksText="0">
      <xdr:nvSpPr>
        <xdr:cNvPr id="232" name="TextBox 284"/>
        <xdr:cNvSpPr txBox="1">
          <a:spLocks noChangeArrowheads="1"/>
        </xdr:cNvSpPr>
      </xdr:nvSpPr>
      <xdr:spPr>
        <a:xfrm>
          <a:off x="2638425" y="8808720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245</xdr:row>
      <xdr:rowOff>200025</xdr:rowOff>
    </xdr:from>
    <xdr:ext cx="28575" cy="219075"/>
    <xdr:sp fLocksText="0">
      <xdr:nvSpPr>
        <xdr:cNvPr id="233" name="TextBox 285"/>
        <xdr:cNvSpPr txBox="1">
          <a:spLocks noChangeArrowheads="1"/>
        </xdr:cNvSpPr>
      </xdr:nvSpPr>
      <xdr:spPr>
        <a:xfrm>
          <a:off x="2609850" y="795432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291</xdr:row>
      <xdr:rowOff>0</xdr:rowOff>
    </xdr:from>
    <xdr:ext cx="28575" cy="228600"/>
    <xdr:sp fLocksText="0">
      <xdr:nvSpPr>
        <xdr:cNvPr id="234" name="TextBox 286"/>
        <xdr:cNvSpPr txBox="1">
          <a:spLocks noChangeArrowheads="1"/>
        </xdr:cNvSpPr>
      </xdr:nvSpPr>
      <xdr:spPr>
        <a:xfrm>
          <a:off x="2638425" y="942403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256</xdr:row>
      <xdr:rowOff>200025</xdr:rowOff>
    </xdr:from>
    <xdr:ext cx="28575" cy="219075"/>
    <xdr:sp fLocksText="0">
      <xdr:nvSpPr>
        <xdr:cNvPr id="235" name="TextBox 287"/>
        <xdr:cNvSpPr txBox="1">
          <a:spLocks noChangeArrowheads="1"/>
        </xdr:cNvSpPr>
      </xdr:nvSpPr>
      <xdr:spPr>
        <a:xfrm>
          <a:off x="2609850" y="831056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304</xdr:row>
      <xdr:rowOff>0</xdr:rowOff>
    </xdr:from>
    <xdr:ext cx="28575" cy="228600"/>
    <xdr:sp fLocksText="0">
      <xdr:nvSpPr>
        <xdr:cNvPr id="236" name="TextBox 288"/>
        <xdr:cNvSpPr txBox="1">
          <a:spLocks noChangeArrowheads="1"/>
        </xdr:cNvSpPr>
      </xdr:nvSpPr>
      <xdr:spPr>
        <a:xfrm>
          <a:off x="2638425" y="9845040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299</xdr:row>
      <xdr:rowOff>200025</xdr:rowOff>
    </xdr:from>
    <xdr:ext cx="28575" cy="228600"/>
    <xdr:sp fLocksText="0">
      <xdr:nvSpPr>
        <xdr:cNvPr id="237" name="TextBox 289"/>
        <xdr:cNvSpPr txBox="1">
          <a:spLocks noChangeArrowheads="1"/>
        </xdr:cNvSpPr>
      </xdr:nvSpPr>
      <xdr:spPr>
        <a:xfrm>
          <a:off x="2609850" y="9703117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333</xdr:row>
      <xdr:rowOff>200025</xdr:rowOff>
    </xdr:from>
    <xdr:ext cx="28575" cy="219075"/>
    <xdr:sp fLocksText="0">
      <xdr:nvSpPr>
        <xdr:cNvPr id="238" name="TextBox 290"/>
        <xdr:cNvSpPr txBox="1">
          <a:spLocks noChangeArrowheads="1"/>
        </xdr:cNvSpPr>
      </xdr:nvSpPr>
      <xdr:spPr>
        <a:xfrm>
          <a:off x="2609850" y="1080420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285</xdr:row>
      <xdr:rowOff>0</xdr:rowOff>
    </xdr:from>
    <xdr:ext cx="28575" cy="219075"/>
    <xdr:sp fLocksText="0">
      <xdr:nvSpPr>
        <xdr:cNvPr id="239" name="TextBox 291"/>
        <xdr:cNvSpPr txBox="1">
          <a:spLocks noChangeArrowheads="1"/>
        </xdr:cNvSpPr>
      </xdr:nvSpPr>
      <xdr:spPr>
        <a:xfrm>
          <a:off x="2638425" y="922972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332</xdr:row>
      <xdr:rowOff>200025</xdr:rowOff>
    </xdr:from>
    <xdr:ext cx="28575" cy="228600"/>
    <xdr:sp fLocksText="0">
      <xdr:nvSpPr>
        <xdr:cNvPr id="240" name="TextBox 292"/>
        <xdr:cNvSpPr txBox="1">
          <a:spLocks noChangeArrowheads="1"/>
        </xdr:cNvSpPr>
      </xdr:nvSpPr>
      <xdr:spPr>
        <a:xfrm>
          <a:off x="2609850" y="10771822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215</xdr:row>
      <xdr:rowOff>0</xdr:rowOff>
    </xdr:from>
    <xdr:ext cx="28575" cy="219075"/>
    <xdr:sp fLocksText="0">
      <xdr:nvSpPr>
        <xdr:cNvPr id="241" name="TextBox 293"/>
        <xdr:cNvSpPr txBox="1">
          <a:spLocks noChangeArrowheads="1"/>
        </xdr:cNvSpPr>
      </xdr:nvSpPr>
      <xdr:spPr>
        <a:xfrm>
          <a:off x="2638425" y="696277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175</xdr:row>
      <xdr:rowOff>200025</xdr:rowOff>
    </xdr:from>
    <xdr:ext cx="28575" cy="219075"/>
    <xdr:sp fLocksText="0">
      <xdr:nvSpPr>
        <xdr:cNvPr id="242" name="TextBox 294"/>
        <xdr:cNvSpPr txBox="1">
          <a:spLocks noChangeArrowheads="1"/>
        </xdr:cNvSpPr>
      </xdr:nvSpPr>
      <xdr:spPr>
        <a:xfrm>
          <a:off x="2609850" y="568737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390</xdr:row>
      <xdr:rowOff>200025</xdr:rowOff>
    </xdr:from>
    <xdr:ext cx="28575" cy="228600"/>
    <xdr:sp fLocksText="0">
      <xdr:nvSpPr>
        <xdr:cNvPr id="243" name="TextBox 295"/>
        <xdr:cNvSpPr txBox="1">
          <a:spLocks noChangeArrowheads="1"/>
        </xdr:cNvSpPr>
      </xdr:nvSpPr>
      <xdr:spPr>
        <a:xfrm>
          <a:off x="2609850" y="12650152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198</xdr:row>
      <xdr:rowOff>0</xdr:rowOff>
    </xdr:from>
    <xdr:ext cx="28575" cy="219075"/>
    <xdr:sp fLocksText="0">
      <xdr:nvSpPr>
        <xdr:cNvPr id="244" name="TextBox 296"/>
        <xdr:cNvSpPr txBox="1">
          <a:spLocks noChangeArrowheads="1"/>
        </xdr:cNvSpPr>
      </xdr:nvSpPr>
      <xdr:spPr>
        <a:xfrm>
          <a:off x="2638425" y="641223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295</xdr:row>
      <xdr:rowOff>0</xdr:rowOff>
    </xdr:from>
    <xdr:ext cx="28575" cy="228600"/>
    <xdr:sp fLocksText="0">
      <xdr:nvSpPr>
        <xdr:cNvPr id="245" name="TextBox 297"/>
        <xdr:cNvSpPr txBox="1">
          <a:spLocks noChangeArrowheads="1"/>
        </xdr:cNvSpPr>
      </xdr:nvSpPr>
      <xdr:spPr>
        <a:xfrm>
          <a:off x="2638425" y="955357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369</xdr:row>
      <xdr:rowOff>0</xdr:rowOff>
    </xdr:from>
    <xdr:ext cx="28575" cy="219075"/>
    <xdr:sp fLocksText="0">
      <xdr:nvSpPr>
        <xdr:cNvPr id="246" name="TextBox 298"/>
        <xdr:cNvSpPr txBox="1">
          <a:spLocks noChangeArrowheads="1"/>
        </xdr:cNvSpPr>
      </xdr:nvSpPr>
      <xdr:spPr>
        <a:xfrm>
          <a:off x="2638425" y="1195006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234</xdr:row>
      <xdr:rowOff>200025</xdr:rowOff>
    </xdr:from>
    <xdr:ext cx="28575" cy="361950"/>
    <xdr:sp fLocksText="0">
      <xdr:nvSpPr>
        <xdr:cNvPr id="247" name="TextBox 299"/>
        <xdr:cNvSpPr txBox="1">
          <a:spLocks noChangeArrowheads="1"/>
        </xdr:cNvSpPr>
      </xdr:nvSpPr>
      <xdr:spPr>
        <a:xfrm>
          <a:off x="2609850" y="75980925"/>
          <a:ext cx="28575"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283</xdr:row>
      <xdr:rowOff>200025</xdr:rowOff>
    </xdr:from>
    <xdr:ext cx="28575" cy="219075"/>
    <xdr:sp fLocksText="0">
      <xdr:nvSpPr>
        <xdr:cNvPr id="248" name="TextBox 300"/>
        <xdr:cNvSpPr txBox="1">
          <a:spLocks noChangeArrowheads="1"/>
        </xdr:cNvSpPr>
      </xdr:nvSpPr>
      <xdr:spPr>
        <a:xfrm>
          <a:off x="2609850" y="918495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294</xdr:row>
      <xdr:rowOff>0</xdr:rowOff>
    </xdr:from>
    <xdr:ext cx="28575" cy="219075"/>
    <xdr:sp fLocksText="0">
      <xdr:nvSpPr>
        <xdr:cNvPr id="249" name="TextBox 301"/>
        <xdr:cNvSpPr txBox="1">
          <a:spLocks noChangeArrowheads="1"/>
        </xdr:cNvSpPr>
      </xdr:nvSpPr>
      <xdr:spPr>
        <a:xfrm>
          <a:off x="2638425" y="952119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315</xdr:row>
      <xdr:rowOff>200025</xdr:rowOff>
    </xdr:from>
    <xdr:ext cx="28575" cy="219075"/>
    <xdr:sp fLocksText="0">
      <xdr:nvSpPr>
        <xdr:cNvPr id="250" name="TextBox 302"/>
        <xdr:cNvSpPr txBox="1">
          <a:spLocks noChangeArrowheads="1"/>
        </xdr:cNvSpPr>
      </xdr:nvSpPr>
      <xdr:spPr>
        <a:xfrm>
          <a:off x="2609850" y="1022127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347</xdr:row>
      <xdr:rowOff>0</xdr:rowOff>
    </xdr:from>
    <xdr:ext cx="28575" cy="219075"/>
    <xdr:sp fLocksText="0">
      <xdr:nvSpPr>
        <xdr:cNvPr id="251" name="TextBox 303"/>
        <xdr:cNvSpPr txBox="1">
          <a:spLocks noChangeArrowheads="1"/>
        </xdr:cNvSpPr>
      </xdr:nvSpPr>
      <xdr:spPr>
        <a:xfrm>
          <a:off x="2638425" y="1123759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324</xdr:row>
      <xdr:rowOff>200025</xdr:rowOff>
    </xdr:from>
    <xdr:ext cx="28575" cy="219075"/>
    <xdr:sp fLocksText="0">
      <xdr:nvSpPr>
        <xdr:cNvPr id="252" name="TextBox 304"/>
        <xdr:cNvSpPr txBox="1">
          <a:spLocks noChangeArrowheads="1"/>
        </xdr:cNvSpPr>
      </xdr:nvSpPr>
      <xdr:spPr>
        <a:xfrm>
          <a:off x="2609850" y="1051274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366</xdr:row>
      <xdr:rowOff>0</xdr:rowOff>
    </xdr:from>
    <xdr:ext cx="28575" cy="219075"/>
    <xdr:sp fLocksText="0">
      <xdr:nvSpPr>
        <xdr:cNvPr id="253" name="TextBox 305"/>
        <xdr:cNvSpPr txBox="1">
          <a:spLocks noChangeArrowheads="1"/>
        </xdr:cNvSpPr>
      </xdr:nvSpPr>
      <xdr:spPr>
        <a:xfrm>
          <a:off x="2638425" y="1185291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334</xdr:row>
      <xdr:rowOff>200025</xdr:rowOff>
    </xdr:from>
    <xdr:ext cx="28575" cy="228600"/>
    <xdr:sp fLocksText="0">
      <xdr:nvSpPr>
        <xdr:cNvPr id="254" name="TextBox 306"/>
        <xdr:cNvSpPr txBox="1">
          <a:spLocks noChangeArrowheads="1"/>
        </xdr:cNvSpPr>
      </xdr:nvSpPr>
      <xdr:spPr>
        <a:xfrm>
          <a:off x="2609850" y="10836592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381</xdr:row>
      <xdr:rowOff>0</xdr:rowOff>
    </xdr:from>
    <xdr:ext cx="28575" cy="219075"/>
    <xdr:sp fLocksText="0">
      <xdr:nvSpPr>
        <xdr:cNvPr id="255" name="TextBox 307"/>
        <xdr:cNvSpPr txBox="1">
          <a:spLocks noChangeArrowheads="1"/>
        </xdr:cNvSpPr>
      </xdr:nvSpPr>
      <xdr:spPr>
        <a:xfrm>
          <a:off x="2638425" y="1233868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375</xdr:row>
      <xdr:rowOff>200025</xdr:rowOff>
    </xdr:from>
    <xdr:ext cx="28575" cy="219075"/>
    <xdr:sp fLocksText="0">
      <xdr:nvSpPr>
        <xdr:cNvPr id="256" name="TextBox 308"/>
        <xdr:cNvSpPr txBox="1">
          <a:spLocks noChangeArrowheads="1"/>
        </xdr:cNvSpPr>
      </xdr:nvSpPr>
      <xdr:spPr>
        <a:xfrm>
          <a:off x="2609850" y="1216437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409</xdr:row>
      <xdr:rowOff>200025</xdr:rowOff>
    </xdr:from>
    <xdr:ext cx="28575" cy="219075"/>
    <xdr:sp fLocksText="0">
      <xdr:nvSpPr>
        <xdr:cNvPr id="257" name="TextBox 309"/>
        <xdr:cNvSpPr txBox="1">
          <a:spLocks noChangeArrowheads="1"/>
        </xdr:cNvSpPr>
      </xdr:nvSpPr>
      <xdr:spPr>
        <a:xfrm>
          <a:off x="2609850" y="1326546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360</xdr:row>
      <xdr:rowOff>0</xdr:rowOff>
    </xdr:from>
    <xdr:ext cx="28575" cy="219075"/>
    <xdr:sp fLocksText="0">
      <xdr:nvSpPr>
        <xdr:cNvPr id="258" name="TextBox 310"/>
        <xdr:cNvSpPr txBox="1">
          <a:spLocks noChangeArrowheads="1"/>
        </xdr:cNvSpPr>
      </xdr:nvSpPr>
      <xdr:spPr>
        <a:xfrm>
          <a:off x="2638425" y="1165860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408</xdr:row>
      <xdr:rowOff>200025</xdr:rowOff>
    </xdr:from>
    <xdr:ext cx="28575" cy="219075"/>
    <xdr:sp fLocksText="0">
      <xdr:nvSpPr>
        <xdr:cNvPr id="259" name="TextBox 311"/>
        <xdr:cNvSpPr txBox="1">
          <a:spLocks noChangeArrowheads="1"/>
        </xdr:cNvSpPr>
      </xdr:nvSpPr>
      <xdr:spPr>
        <a:xfrm>
          <a:off x="2609850" y="1323308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292</xdr:row>
      <xdr:rowOff>0</xdr:rowOff>
    </xdr:from>
    <xdr:ext cx="28575" cy="228600"/>
    <xdr:sp fLocksText="0">
      <xdr:nvSpPr>
        <xdr:cNvPr id="260" name="TextBox 312"/>
        <xdr:cNvSpPr txBox="1">
          <a:spLocks noChangeArrowheads="1"/>
        </xdr:cNvSpPr>
      </xdr:nvSpPr>
      <xdr:spPr>
        <a:xfrm>
          <a:off x="2638425" y="9456420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254</xdr:row>
      <xdr:rowOff>200025</xdr:rowOff>
    </xdr:from>
    <xdr:ext cx="28575" cy="219075"/>
    <xdr:sp fLocksText="0">
      <xdr:nvSpPr>
        <xdr:cNvPr id="261" name="TextBox 313"/>
        <xdr:cNvSpPr txBox="1">
          <a:spLocks noChangeArrowheads="1"/>
        </xdr:cNvSpPr>
      </xdr:nvSpPr>
      <xdr:spPr>
        <a:xfrm>
          <a:off x="2609850" y="824579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278</xdr:row>
      <xdr:rowOff>0</xdr:rowOff>
    </xdr:from>
    <xdr:ext cx="28575" cy="219075"/>
    <xdr:sp fLocksText="0">
      <xdr:nvSpPr>
        <xdr:cNvPr id="262" name="TextBox 314"/>
        <xdr:cNvSpPr txBox="1">
          <a:spLocks noChangeArrowheads="1"/>
        </xdr:cNvSpPr>
      </xdr:nvSpPr>
      <xdr:spPr>
        <a:xfrm>
          <a:off x="2638425" y="900303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370</xdr:row>
      <xdr:rowOff>0</xdr:rowOff>
    </xdr:from>
    <xdr:ext cx="28575" cy="219075"/>
    <xdr:sp fLocksText="0">
      <xdr:nvSpPr>
        <xdr:cNvPr id="263" name="TextBox 315"/>
        <xdr:cNvSpPr txBox="1">
          <a:spLocks noChangeArrowheads="1"/>
        </xdr:cNvSpPr>
      </xdr:nvSpPr>
      <xdr:spPr>
        <a:xfrm>
          <a:off x="2638425" y="1198245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446</xdr:row>
      <xdr:rowOff>0</xdr:rowOff>
    </xdr:from>
    <xdr:ext cx="28575" cy="228600"/>
    <xdr:sp fLocksText="0">
      <xdr:nvSpPr>
        <xdr:cNvPr id="264" name="TextBox 316"/>
        <xdr:cNvSpPr txBox="1">
          <a:spLocks noChangeArrowheads="1"/>
        </xdr:cNvSpPr>
      </xdr:nvSpPr>
      <xdr:spPr>
        <a:xfrm>
          <a:off x="2638425" y="14443710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411</xdr:row>
      <xdr:rowOff>200025</xdr:rowOff>
    </xdr:from>
    <xdr:ext cx="28575" cy="219075"/>
    <xdr:sp fLocksText="0">
      <xdr:nvSpPr>
        <xdr:cNvPr id="265" name="TextBox 317"/>
        <xdr:cNvSpPr txBox="1">
          <a:spLocks noChangeArrowheads="1"/>
        </xdr:cNvSpPr>
      </xdr:nvSpPr>
      <xdr:spPr>
        <a:xfrm>
          <a:off x="2609850" y="1333023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451</xdr:row>
      <xdr:rowOff>200025</xdr:rowOff>
    </xdr:from>
    <xdr:ext cx="28575" cy="219075"/>
    <xdr:sp fLocksText="0">
      <xdr:nvSpPr>
        <xdr:cNvPr id="266" name="TextBox 318"/>
        <xdr:cNvSpPr txBox="1">
          <a:spLocks noChangeArrowheads="1"/>
        </xdr:cNvSpPr>
      </xdr:nvSpPr>
      <xdr:spPr>
        <a:xfrm>
          <a:off x="2609850" y="14625637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67" name="TextBox 319"/>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68" name="TextBox 320"/>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69" name="TextBox 321"/>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70" name="TextBox 322"/>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71" name="TextBox 323"/>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72" name="TextBox 324"/>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73" name="TextBox 325"/>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74" name="TextBox 326"/>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75" name="TextBox 327"/>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76" name="TextBox 328"/>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277" name="TextBox 329"/>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78" name="TextBox 330"/>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79" name="TextBox 331"/>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80" name="TextBox 332"/>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19075"/>
    <xdr:sp fLocksText="0">
      <xdr:nvSpPr>
        <xdr:cNvPr id="281" name="TextBox 333"/>
        <xdr:cNvSpPr txBox="1">
          <a:spLocks noChangeArrowheads="1"/>
        </xdr:cNvSpPr>
      </xdr:nvSpPr>
      <xdr:spPr>
        <a:xfrm>
          <a:off x="2638425" y="1648396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19075"/>
    <xdr:sp fLocksText="0">
      <xdr:nvSpPr>
        <xdr:cNvPr id="282" name="TextBox 334"/>
        <xdr:cNvSpPr txBox="1">
          <a:spLocks noChangeArrowheads="1"/>
        </xdr:cNvSpPr>
      </xdr:nvSpPr>
      <xdr:spPr>
        <a:xfrm>
          <a:off x="2609850" y="1648396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19075"/>
    <xdr:sp fLocksText="0">
      <xdr:nvSpPr>
        <xdr:cNvPr id="283" name="TextBox 335"/>
        <xdr:cNvSpPr txBox="1">
          <a:spLocks noChangeArrowheads="1"/>
        </xdr:cNvSpPr>
      </xdr:nvSpPr>
      <xdr:spPr>
        <a:xfrm>
          <a:off x="2609850" y="1648396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84" name="TextBox 336"/>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19075"/>
    <xdr:sp fLocksText="0">
      <xdr:nvSpPr>
        <xdr:cNvPr id="285" name="TextBox 337"/>
        <xdr:cNvSpPr txBox="1">
          <a:spLocks noChangeArrowheads="1"/>
        </xdr:cNvSpPr>
      </xdr:nvSpPr>
      <xdr:spPr>
        <a:xfrm>
          <a:off x="2609850" y="1648396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19075"/>
    <xdr:sp fLocksText="0">
      <xdr:nvSpPr>
        <xdr:cNvPr id="286" name="TextBox 338"/>
        <xdr:cNvSpPr txBox="1">
          <a:spLocks noChangeArrowheads="1"/>
        </xdr:cNvSpPr>
      </xdr:nvSpPr>
      <xdr:spPr>
        <a:xfrm>
          <a:off x="2609850" y="1648396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19075"/>
    <xdr:sp fLocksText="0">
      <xdr:nvSpPr>
        <xdr:cNvPr id="287" name="TextBox 339"/>
        <xdr:cNvSpPr txBox="1">
          <a:spLocks noChangeArrowheads="1"/>
        </xdr:cNvSpPr>
      </xdr:nvSpPr>
      <xdr:spPr>
        <a:xfrm>
          <a:off x="2609850" y="1648396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88" name="TextBox 340"/>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19075"/>
    <xdr:sp fLocksText="0">
      <xdr:nvSpPr>
        <xdr:cNvPr id="289" name="TextBox 341"/>
        <xdr:cNvSpPr txBox="1">
          <a:spLocks noChangeArrowheads="1"/>
        </xdr:cNvSpPr>
      </xdr:nvSpPr>
      <xdr:spPr>
        <a:xfrm>
          <a:off x="2609850" y="16483965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90" name="TextBox 342"/>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291" name="TextBox 343"/>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292" name="TextBox 344"/>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93" name="TextBox 345"/>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294" name="TextBox 346"/>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295" name="TextBox 347"/>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296" name="TextBox 348"/>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97" name="TextBox 349"/>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298" name="TextBox 350"/>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299" name="TextBox 351"/>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00" name="TextBox 352"/>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01" name="TextBox 353"/>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02" name="TextBox 354"/>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03" name="TextBox 355"/>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04" name="TextBox 356"/>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05" name="TextBox 357"/>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06" name="TextBox 358"/>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07" name="TextBox 359"/>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400050</xdr:colOff>
      <xdr:row>509</xdr:row>
      <xdr:rowOff>152400</xdr:rowOff>
    </xdr:from>
    <xdr:ext cx="28575" cy="323850"/>
    <xdr:sp fLocksText="0">
      <xdr:nvSpPr>
        <xdr:cNvPr id="308" name="TextBox 360"/>
        <xdr:cNvSpPr txBox="1">
          <a:spLocks noChangeArrowheads="1"/>
        </xdr:cNvSpPr>
      </xdr:nvSpPr>
      <xdr:spPr>
        <a:xfrm>
          <a:off x="2590800" y="164992050"/>
          <a:ext cx="2857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09" name="TextBox 361"/>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10" name="TextBox 362"/>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11" name="TextBox 363"/>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12" name="TextBox 364"/>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13" name="TextBox 365"/>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14" name="TextBox 366"/>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15" name="TextBox 367"/>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16" name="TextBox 368"/>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17" name="TextBox 369"/>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18" name="TextBox 370"/>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19" name="TextBox 371"/>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20" name="TextBox 372"/>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21" name="TextBox 373"/>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22" name="TextBox 374"/>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23" name="TextBox 375"/>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24" name="TextBox 376"/>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25" name="TextBox 377"/>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26" name="TextBox 378"/>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27" name="TextBox 379"/>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28" name="TextBox 380"/>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29" name="TextBox 381"/>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30" name="TextBox 382"/>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31" name="TextBox 383"/>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32" name="TextBox 384"/>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33" name="TextBox 385"/>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34" name="TextBox 386"/>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35" name="TextBox 387"/>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36" name="TextBox 388"/>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37" name="TextBox 389"/>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38" name="TextBox 390"/>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39" name="TextBox 391"/>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40" name="TextBox 392"/>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41" name="TextBox 393"/>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42" name="TextBox 394"/>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43" name="TextBox 395"/>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44" name="TextBox 396"/>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45" name="TextBox 397"/>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46" name="TextBox 398"/>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47" name="TextBox 399"/>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48" name="TextBox 400"/>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509</xdr:row>
      <xdr:rowOff>0</xdr:rowOff>
    </xdr:from>
    <xdr:ext cx="28575" cy="228600"/>
    <xdr:sp fLocksText="0">
      <xdr:nvSpPr>
        <xdr:cNvPr id="349" name="TextBox 401"/>
        <xdr:cNvSpPr txBox="1">
          <a:spLocks noChangeArrowheads="1"/>
        </xdr:cNvSpPr>
      </xdr:nvSpPr>
      <xdr:spPr>
        <a:xfrm>
          <a:off x="2638425"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419100</xdr:colOff>
      <xdr:row>509</xdr:row>
      <xdr:rowOff>0</xdr:rowOff>
    </xdr:from>
    <xdr:ext cx="28575" cy="228600"/>
    <xdr:sp fLocksText="0">
      <xdr:nvSpPr>
        <xdr:cNvPr id="350" name="TextBox 402"/>
        <xdr:cNvSpPr txBox="1">
          <a:spLocks noChangeArrowheads="1"/>
        </xdr:cNvSpPr>
      </xdr:nvSpPr>
      <xdr:spPr>
        <a:xfrm>
          <a:off x="2609850" y="1648396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555"/>
  <sheetViews>
    <sheetView tabSelected="1" zoomScaleSheetLayoutView="100" workbookViewId="0" topLeftCell="A299">
      <selection activeCell="O321" sqref="O321"/>
    </sheetView>
  </sheetViews>
  <sheetFormatPr defaultColWidth="9.00390625" defaultRowHeight="25.5" customHeight="1"/>
  <cols>
    <col min="1" max="1" width="7.75390625" style="0" customWidth="1"/>
    <col min="2" max="2" width="21.00390625" style="0" customWidth="1"/>
    <col min="6" max="6" width="10.625" style="0" bestFit="1" customWidth="1"/>
    <col min="7" max="7" width="12.75390625" style="0" bestFit="1" customWidth="1"/>
    <col min="8" max="8" width="9.75390625" style="0" customWidth="1"/>
    <col min="12" max="12" width="9.50390625" style="0" bestFit="1" customWidth="1"/>
    <col min="13" max="13" width="9.50390625" style="0" customWidth="1"/>
    <col min="14" max="14" width="7.625" style="0" customWidth="1"/>
    <col min="15" max="15" width="19.25390625" style="0" customWidth="1"/>
  </cols>
  <sheetData>
    <row r="1" spans="1:24" s="1" customFormat="1" ht="25.5" customHeight="1">
      <c r="A1" s="4" t="s">
        <v>0</v>
      </c>
      <c r="B1" s="4"/>
      <c r="C1" s="4"/>
      <c r="D1" s="4"/>
      <c r="E1" s="4"/>
      <c r="F1" s="4"/>
      <c r="G1" s="4"/>
      <c r="H1" s="4"/>
      <c r="I1" s="4"/>
      <c r="J1" s="4"/>
      <c r="K1" s="4"/>
      <c r="L1" s="4"/>
      <c r="M1" s="4"/>
      <c r="N1" s="4"/>
      <c r="O1" s="4"/>
      <c r="P1" s="4"/>
      <c r="Q1" s="4"/>
      <c r="R1" s="4"/>
      <c r="S1" s="4"/>
      <c r="T1" s="4"/>
      <c r="U1" s="4"/>
      <c r="V1" s="4"/>
      <c r="W1" s="4"/>
      <c r="X1" s="4"/>
    </row>
    <row r="2" spans="1:24" s="2" customFormat="1" ht="25.5" customHeight="1">
      <c r="A2" s="5" t="s">
        <v>1</v>
      </c>
      <c r="B2" s="5" t="s">
        <v>2</v>
      </c>
      <c r="C2" s="5" t="s">
        <v>3</v>
      </c>
      <c r="D2" s="5"/>
      <c r="E2" s="5"/>
      <c r="F2" s="5" t="s">
        <v>4</v>
      </c>
      <c r="G2" s="6" t="s">
        <v>5</v>
      </c>
      <c r="H2" s="7" t="s">
        <v>6</v>
      </c>
      <c r="I2" s="5" t="s">
        <v>7</v>
      </c>
      <c r="J2" s="5" t="s">
        <v>8</v>
      </c>
      <c r="K2" s="5"/>
      <c r="L2" s="5" t="s">
        <v>9</v>
      </c>
      <c r="M2" s="5" t="s">
        <v>10</v>
      </c>
      <c r="N2" s="5"/>
      <c r="O2" s="5" t="s">
        <v>11</v>
      </c>
      <c r="P2" s="5" t="s">
        <v>12</v>
      </c>
      <c r="Q2" s="5"/>
      <c r="R2" s="5"/>
      <c r="S2" s="5"/>
      <c r="T2" s="5"/>
      <c r="U2" s="5"/>
      <c r="V2" s="5" t="s">
        <v>13</v>
      </c>
      <c r="W2" s="6" t="s">
        <v>14</v>
      </c>
      <c r="X2" s="18" t="s">
        <v>15</v>
      </c>
    </row>
    <row r="3" spans="1:24" s="2" customFormat="1" ht="25.5" customHeight="1">
      <c r="A3" s="5"/>
      <c r="B3" s="5"/>
      <c r="C3" s="5" t="s">
        <v>16</v>
      </c>
      <c r="D3" s="5" t="s">
        <v>17</v>
      </c>
      <c r="E3" s="5" t="s">
        <v>18</v>
      </c>
      <c r="F3" s="5"/>
      <c r="G3" s="5" t="s">
        <v>19</v>
      </c>
      <c r="H3" s="7"/>
      <c r="I3" s="5"/>
      <c r="J3" s="5" t="s">
        <v>20</v>
      </c>
      <c r="K3" s="5" t="s">
        <v>21</v>
      </c>
      <c r="L3" s="5"/>
      <c r="M3" s="14" t="s">
        <v>22</v>
      </c>
      <c r="N3" s="14" t="s">
        <v>23</v>
      </c>
      <c r="O3" s="5"/>
      <c r="P3" s="5" t="s">
        <v>24</v>
      </c>
      <c r="Q3" s="5" t="s">
        <v>25</v>
      </c>
      <c r="R3" s="5" t="s">
        <v>26</v>
      </c>
      <c r="S3" s="5" t="s">
        <v>27</v>
      </c>
      <c r="T3" s="5" t="s">
        <v>28</v>
      </c>
      <c r="U3" s="5" t="s">
        <v>29</v>
      </c>
      <c r="V3" s="5"/>
      <c r="W3" s="6"/>
      <c r="X3" s="18"/>
    </row>
    <row r="4" spans="1:24" ht="25.5" customHeight="1">
      <c r="A4" s="8">
        <v>1</v>
      </c>
      <c r="B4" s="8" t="s">
        <v>30</v>
      </c>
      <c r="C4" s="8" t="s">
        <v>31</v>
      </c>
      <c r="D4" s="8" t="s">
        <v>32</v>
      </c>
      <c r="E4" s="8" t="s">
        <v>33</v>
      </c>
      <c r="F4" s="8">
        <v>20</v>
      </c>
      <c r="G4" s="8">
        <v>19.364916</v>
      </c>
      <c r="H4" s="8" t="s">
        <v>34</v>
      </c>
      <c r="I4" s="8" t="s">
        <v>35</v>
      </c>
      <c r="J4" s="8" t="s">
        <v>36</v>
      </c>
      <c r="K4" s="8">
        <v>1300</v>
      </c>
      <c r="L4" s="8" t="s">
        <v>37</v>
      </c>
      <c r="M4" s="15">
        <v>44927</v>
      </c>
      <c r="N4" s="15">
        <v>45261</v>
      </c>
      <c r="O4" s="8" t="s">
        <v>38</v>
      </c>
      <c r="P4" s="8" t="s">
        <v>39</v>
      </c>
      <c r="Q4" s="8">
        <v>1</v>
      </c>
      <c r="R4" s="8">
        <v>98</v>
      </c>
      <c r="S4" s="8">
        <v>419</v>
      </c>
      <c r="T4" s="8" t="s">
        <v>40</v>
      </c>
      <c r="U4" s="8" t="s">
        <v>41</v>
      </c>
      <c r="V4" s="8" t="s">
        <v>42</v>
      </c>
      <c r="W4" s="8" t="s">
        <v>43</v>
      </c>
      <c r="X4" s="18"/>
    </row>
    <row r="5" spans="1:24" ht="25.5" customHeight="1">
      <c r="A5" s="8">
        <v>2</v>
      </c>
      <c r="B5" s="8" t="s">
        <v>44</v>
      </c>
      <c r="C5" s="8" t="s">
        <v>31</v>
      </c>
      <c r="D5" s="8" t="s">
        <v>45</v>
      </c>
      <c r="E5" s="8" t="s">
        <v>46</v>
      </c>
      <c r="F5" s="8">
        <v>33</v>
      </c>
      <c r="G5" s="8">
        <v>32.01</v>
      </c>
      <c r="H5" s="8" t="s">
        <v>34</v>
      </c>
      <c r="I5" s="8" t="s">
        <v>35</v>
      </c>
      <c r="J5" s="8" t="s">
        <v>47</v>
      </c>
      <c r="K5" s="8">
        <v>1</v>
      </c>
      <c r="L5" s="8" t="s">
        <v>48</v>
      </c>
      <c r="M5" s="15">
        <v>44927</v>
      </c>
      <c r="N5" s="15">
        <v>45261</v>
      </c>
      <c r="O5" s="8" t="s">
        <v>49</v>
      </c>
      <c r="P5" s="8" t="s">
        <v>50</v>
      </c>
      <c r="Q5" s="8">
        <v>1</v>
      </c>
      <c r="R5" s="8">
        <v>66</v>
      </c>
      <c r="S5" s="8">
        <v>206</v>
      </c>
      <c r="T5" s="8" t="s">
        <v>51</v>
      </c>
      <c r="U5" s="8" t="s">
        <v>41</v>
      </c>
      <c r="V5" s="8" t="s">
        <v>42</v>
      </c>
      <c r="W5" s="8" t="s">
        <v>43</v>
      </c>
      <c r="X5" s="18"/>
    </row>
    <row r="6" spans="1:24" ht="25.5" customHeight="1">
      <c r="A6" s="8">
        <v>3</v>
      </c>
      <c r="B6" s="8" t="s">
        <v>52</v>
      </c>
      <c r="C6" s="8" t="s">
        <v>31</v>
      </c>
      <c r="D6" s="8" t="s">
        <v>45</v>
      </c>
      <c r="E6" s="8" t="s">
        <v>46</v>
      </c>
      <c r="F6" s="8">
        <v>53</v>
      </c>
      <c r="G6" s="8">
        <v>31.8</v>
      </c>
      <c r="H6" s="8" t="s">
        <v>34</v>
      </c>
      <c r="I6" s="8" t="s">
        <v>35</v>
      </c>
      <c r="J6" s="8" t="s">
        <v>53</v>
      </c>
      <c r="K6" s="8">
        <v>2000</v>
      </c>
      <c r="L6" s="8" t="s">
        <v>54</v>
      </c>
      <c r="M6" s="15">
        <v>44927</v>
      </c>
      <c r="N6" s="15">
        <v>45261</v>
      </c>
      <c r="O6" s="8" t="s">
        <v>55</v>
      </c>
      <c r="P6" s="8" t="s">
        <v>56</v>
      </c>
      <c r="Q6" s="8">
        <v>4</v>
      </c>
      <c r="R6" s="8">
        <v>565</v>
      </c>
      <c r="S6" s="8">
        <v>2662</v>
      </c>
      <c r="T6" s="8" t="s">
        <v>57</v>
      </c>
      <c r="U6" s="8" t="s">
        <v>41</v>
      </c>
      <c r="V6" s="8" t="s">
        <v>42</v>
      </c>
      <c r="W6" s="8" t="s">
        <v>43</v>
      </c>
      <c r="X6" s="18"/>
    </row>
    <row r="7" spans="1:24" ht="25.5" customHeight="1">
      <c r="A7" s="8">
        <v>4</v>
      </c>
      <c r="B7" s="8" t="s">
        <v>58</v>
      </c>
      <c r="C7" s="8" t="s">
        <v>31</v>
      </c>
      <c r="D7" s="8" t="s">
        <v>45</v>
      </c>
      <c r="E7" s="8" t="s">
        <v>46</v>
      </c>
      <c r="F7" s="8">
        <v>14</v>
      </c>
      <c r="G7" s="8">
        <v>13.580000000000002</v>
      </c>
      <c r="H7" s="8" t="s">
        <v>34</v>
      </c>
      <c r="I7" s="8" t="s">
        <v>35</v>
      </c>
      <c r="J7" s="8" t="s">
        <v>59</v>
      </c>
      <c r="K7" s="8" t="s">
        <v>60</v>
      </c>
      <c r="L7" s="8" t="s">
        <v>61</v>
      </c>
      <c r="M7" s="15">
        <v>44927</v>
      </c>
      <c r="N7" s="15">
        <v>45261</v>
      </c>
      <c r="O7" s="8" t="s">
        <v>62</v>
      </c>
      <c r="P7" s="8" t="s">
        <v>63</v>
      </c>
      <c r="Q7" s="8">
        <v>1</v>
      </c>
      <c r="R7" s="8">
        <v>48</v>
      </c>
      <c r="S7" s="8">
        <v>198</v>
      </c>
      <c r="T7" s="8" t="s">
        <v>64</v>
      </c>
      <c r="U7" s="8" t="s">
        <v>41</v>
      </c>
      <c r="V7" s="8" t="s">
        <v>42</v>
      </c>
      <c r="W7" s="8" t="s">
        <v>43</v>
      </c>
      <c r="X7" s="18"/>
    </row>
    <row r="8" spans="1:24" ht="25.5" customHeight="1">
      <c r="A8" s="8">
        <v>5</v>
      </c>
      <c r="B8" s="8" t="s">
        <v>65</v>
      </c>
      <c r="C8" s="8" t="s">
        <v>31</v>
      </c>
      <c r="D8" s="8" t="s">
        <v>66</v>
      </c>
      <c r="E8" s="8" t="s">
        <v>67</v>
      </c>
      <c r="F8" s="8">
        <v>15</v>
      </c>
      <c r="G8" s="8">
        <v>14.55</v>
      </c>
      <c r="H8" s="8" t="s">
        <v>34</v>
      </c>
      <c r="I8" s="8" t="s">
        <v>35</v>
      </c>
      <c r="J8" s="8" t="s">
        <v>36</v>
      </c>
      <c r="K8" s="8">
        <v>750</v>
      </c>
      <c r="L8" s="8" t="s">
        <v>68</v>
      </c>
      <c r="M8" s="15">
        <v>44958</v>
      </c>
      <c r="N8" s="15">
        <v>45261</v>
      </c>
      <c r="O8" s="8" t="s">
        <v>69</v>
      </c>
      <c r="P8" s="8" t="s">
        <v>70</v>
      </c>
      <c r="Q8" s="8">
        <v>1</v>
      </c>
      <c r="R8" s="8">
        <v>168</v>
      </c>
      <c r="S8" s="8">
        <v>766</v>
      </c>
      <c r="T8" s="8" t="s">
        <v>71</v>
      </c>
      <c r="U8" s="8" t="s">
        <v>41</v>
      </c>
      <c r="V8" s="8" t="s">
        <v>42</v>
      </c>
      <c r="W8" s="8" t="s">
        <v>43</v>
      </c>
      <c r="X8" s="18"/>
    </row>
    <row r="9" spans="1:24" ht="25.5" customHeight="1">
      <c r="A9" s="8">
        <v>6</v>
      </c>
      <c r="B9" s="8" t="s">
        <v>72</v>
      </c>
      <c r="C9" s="8" t="s">
        <v>31</v>
      </c>
      <c r="D9" s="8" t="s">
        <v>66</v>
      </c>
      <c r="E9" s="8" t="s">
        <v>67</v>
      </c>
      <c r="F9" s="8">
        <v>15</v>
      </c>
      <c r="G9" s="8">
        <v>14.55</v>
      </c>
      <c r="H9" s="8" t="s">
        <v>34</v>
      </c>
      <c r="I9" s="8" t="s">
        <v>35</v>
      </c>
      <c r="J9" s="8" t="s">
        <v>36</v>
      </c>
      <c r="K9" s="8">
        <v>1072</v>
      </c>
      <c r="L9" s="8" t="s">
        <v>73</v>
      </c>
      <c r="M9" s="15">
        <v>44927</v>
      </c>
      <c r="N9" s="15">
        <v>45261</v>
      </c>
      <c r="O9" s="8" t="s">
        <v>74</v>
      </c>
      <c r="P9" s="8" t="s">
        <v>75</v>
      </c>
      <c r="Q9" s="8">
        <v>1</v>
      </c>
      <c r="R9" s="8">
        <v>127</v>
      </c>
      <c r="S9" s="8">
        <v>554</v>
      </c>
      <c r="T9" s="8" t="s">
        <v>76</v>
      </c>
      <c r="U9" s="8" t="s">
        <v>41</v>
      </c>
      <c r="V9" s="8" t="s">
        <v>42</v>
      </c>
      <c r="W9" s="8" t="s">
        <v>43</v>
      </c>
      <c r="X9" s="18"/>
    </row>
    <row r="10" spans="1:24" ht="25.5" customHeight="1">
      <c r="A10" s="8">
        <v>7</v>
      </c>
      <c r="B10" s="8" t="s">
        <v>77</v>
      </c>
      <c r="C10" s="8" t="s">
        <v>31</v>
      </c>
      <c r="D10" s="8" t="s">
        <v>78</v>
      </c>
      <c r="E10" s="8" t="s">
        <v>67</v>
      </c>
      <c r="F10" s="9">
        <v>6</v>
      </c>
      <c r="G10" s="8">
        <v>5.819999999999999</v>
      </c>
      <c r="H10" s="8" t="s">
        <v>34</v>
      </c>
      <c r="I10" s="8" t="s">
        <v>35</v>
      </c>
      <c r="J10" s="8" t="s">
        <v>79</v>
      </c>
      <c r="K10" s="8">
        <v>20</v>
      </c>
      <c r="L10" s="8" t="s">
        <v>80</v>
      </c>
      <c r="M10" s="15">
        <v>44927</v>
      </c>
      <c r="N10" s="15">
        <v>45261</v>
      </c>
      <c r="O10" s="8" t="s">
        <v>81</v>
      </c>
      <c r="P10" s="8" t="s">
        <v>82</v>
      </c>
      <c r="Q10" s="8">
        <v>1</v>
      </c>
      <c r="R10" s="8">
        <v>66</v>
      </c>
      <c r="S10" s="8">
        <v>278</v>
      </c>
      <c r="T10" s="8" t="s">
        <v>83</v>
      </c>
      <c r="U10" s="8" t="s">
        <v>41</v>
      </c>
      <c r="V10" s="8" t="s">
        <v>42</v>
      </c>
      <c r="W10" s="8" t="s">
        <v>43</v>
      </c>
      <c r="X10" s="18"/>
    </row>
    <row r="11" spans="1:24" ht="25.5" customHeight="1">
      <c r="A11" s="8">
        <v>8</v>
      </c>
      <c r="B11" s="8" t="s">
        <v>84</v>
      </c>
      <c r="C11" s="8" t="s">
        <v>31</v>
      </c>
      <c r="D11" s="8" t="s">
        <v>78</v>
      </c>
      <c r="E11" s="8" t="s">
        <v>67</v>
      </c>
      <c r="F11" s="8">
        <v>23.8</v>
      </c>
      <c r="G11" s="8">
        <v>23.08</v>
      </c>
      <c r="H11" s="8" t="s">
        <v>34</v>
      </c>
      <c r="I11" s="8" t="s">
        <v>35</v>
      </c>
      <c r="J11" s="8" t="s">
        <v>36</v>
      </c>
      <c r="K11" s="8">
        <v>1700</v>
      </c>
      <c r="L11" s="8" t="s">
        <v>73</v>
      </c>
      <c r="M11" s="15">
        <v>44927</v>
      </c>
      <c r="N11" s="15">
        <v>45261</v>
      </c>
      <c r="O11" s="8" t="s">
        <v>85</v>
      </c>
      <c r="P11" s="8" t="s">
        <v>86</v>
      </c>
      <c r="Q11" s="8">
        <v>1</v>
      </c>
      <c r="R11" s="8">
        <v>62</v>
      </c>
      <c r="S11" s="8">
        <v>282</v>
      </c>
      <c r="T11" s="8" t="s">
        <v>71</v>
      </c>
      <c r="U11" s="8" t="s">
        <v>41</v>
      </c>
      <c r="V11" s="8" t="s">
        <v>42</v>
      </c>
      <c r="W11" s="8" t="s">
        <v>43</v>
      </c>
      <c r="X11" s="18"/>
    </row>
    <row r="12" spans="1:24" ht="25.5" customHeight="1">
      <c r="A12" s="8">
        <v>9</v>
      </c>
      <c r="B12" s="8" t="s">
        <v>87</v>
      </c>
      <c r="C12" s="8" t="s">
        <v>31</v>
      </c>
      <c r="D12" s="8" t="s">
        <v>88</v>
      </c>
      <c r="E12" s="8" t="s">
        <v>67</v>
      </c>
      <c r="F12" s="8">
        <v>16</v>
      </c>
      <c r="G12" s="8">
        <v>15.52</v>
      </c>
      <c r="H12" s="8" t="s">
        <v>34</v>
      </c>
      <c r="I12" s="8" t="s">
        <v>35</v>
      </c>
      <c r="J12" s="8" t="s">
        <v>36</v>
      </c>
      <c r="K12" s="8">
        <v>1143</v>
      </c>
      <c r="L12" s="8" t="s">
        <v>73</v>
      </c>
      <c r="M12" s="15">
        <v>44927</v>
      </c>
      <c r="N12" s="15">
        <v>45261</v>
      </c>
      <c r="O12" s="8" t="s">
        <v>89</v>
      </c>
      <c r="P12" s="8" t="s">
        <v>90</v>
      </c>
      <c r="Q12" s="8">
        <v>1</v>
      </c>
      <c r="R12" s="8">
        <v>229</v>
      </c>
      <c r="S12" s="8">
        <v>1404</v>
      </c>
      <c r="T12" s="8" t="s">
        <v>91</v>
      </c>
      <c r="U12" s="8" t="s">
        <v>41</v>
      </c>
      <c r="V12" s="8" t="s">
        <v>42</v>
      </c>
      <c r="W12" s="8" t="s">
        <v>43</v>
      </c>
      <c r="X12" s="18"/>
    </row>
    <row r="13" spans="1:24" ht="25.5" customHeight="1">
      <c r="A13" s="8">
        <v>10</v>
      </c>
      <c r="B13" s="8" t="s">
        <v>92</v>
      </c>
      <c r="C13" s="8" t="s">
        <v>31</v>
      </c>
      <c r="D13" s="8" t="s">
        <v>88</v>
      </c>
      <c r="E13" s="8" t="s">
        <v>67</v>
      </c>
      <c r="F13" s="8">
        <v>14</v>
      </c>
      <c r="G13" s="8">
        <v>13.580000000000002</v>
      </c>
      <c r="H13" s="8" t="s">
        <v>34</v>
      </c>
      <c r="I13" s="8" t="s">
        <v>35</v>
      </c>
      <c r="J13" s="8" t="s">
        <v>36</v>
      </c>
      <c r="K13" s="8">
        <v>1000</v>
      </c>
      <c r="L13" s="8" t="s">
        <v>73</v>
      </c>
      <c r="M13" s="15">
        <v>44927</v>
      </c>
      <c r="N13" s="15">
        <v>45261</v>
      </c>
      <c r="O13" s="8" t="s">
        <v>93</v>
      </c>
      <c r="P13" s="8" t="s">
        <v>94</v>
      </c>
      <c r="Q13" s="8">
        <v>1</v>
      </c>
      <c r="R13" s="8">
        <v>51</v>
      </c>
      <c r="S13" s="8">
        <v>258</v>
      </c>
      <c r="T13" s="8" t="s">
        <v>95</v>
      </c>
      <c r="U13" s="8" t="s">
        <v>41</v>
      </c>
      <c r="V13" s="8" t="s">
        <v>42</v>
      </c>
      <c r="W13" s="8" t="s">
        <v>43</v>
      </c>
      <c r="X13" s="18"/>
    </row>
    <row r="14" spans="1:24" ht="25.5" customHeight="1">
      <c r="A14" s="8">
        <v>11</v>
      </c>
      <c r="B14" s="8" t="s">
        <v>96</v>
      </c>
      <c r="C14" s="8" t="s">
        <v>31</v>
      </c>
      <c r="D14" s="8" t="s">
        <v>97</v>
      </c>
      <c r="E14" s="8" t="s">
        <v>33</v>
      </c>
      <c r="F14" s="8">
        <v>20.1</v>
      </c>
      <c r="G14" s="8">
        <v>19.5</v>
      </c>
      <c r="H14" s="8" t="s">
        <v>34</v>
      </c>
      <c r="I14" s="8" t="s">
        <v>35</v>
      </c>
      <c r="J14" s="8" t="s">
        <v>79</v>
      </c>
      <c r="K14" s="8">
        <v>67</v>
      </c>
      <c r="L14" s="8" t="s">
        <v>80</v>
      </c>
      <c r="M14" s="15">
        <v>44927</v>
      </c>
      <c r="N14" s="15">
        <v>45261</v>
      </c>
      <c r="O14" s="8" t="s">
        <v>98</v>
      </c>
      <c r="P14" s="8" t="s">
        <v>99</v>
      </c>
      <c r="Q14" s="8">
        <v>1</v>
      </c>
      <c r="R14" s="8">
        <v>385</v>
      </c>
      <c r="S14" s="8">
        <v>1856</v>
      </c>
      <c r="T14" s="8" t="s">
        <v>100</v>
      </c>
      <c r="U14" s="8" t="s">
        <v>41</v>
      </c>
      <c r="V14" s="8" t="s">
        <v>42</v>
      </c>
      <c r="W14" s="8" t="s">
        <v>43</v>
      </c>
      <c r="X14" s="18"/>
    </row>
    <row r="15" spans="1:24" ht="25.5" customHeight="1">
      <c r="A15" s="8">
        <v>12</v>
      </c>
      <c r="B15" s="8" t="s">
        <v>101</v>
      </c>
      <c r="C15" s="8" t="s">
        <v>31</v>
      </c>
      <c r="D15" s="8" t="s">
        <v>102</v>
      </c>
      <c r="E15" s="8" t="s">
        <v>33</v>
      </c>
      <c r="F15" s="8">
        <v>7.5</v>
      </c>
      <c r="G15" s="8">
        <v>7.29</v>
      </c>
      <c r="H15" s="8" t="s">
        <v>34</v>
      </c>
      <c r="I15" s="8" t="s">
        <v>35</v>
      </c>
      <c r="J15" s="8" t="s">
        <v>79</v>
      </c>
      <c r="K15" s="8">
        <v>25</v>
      </c>
      <c r="L15" s="8" t="s">
        <v>80</v>
      </c>
      <c r="M15" s="15">
        <v>44927</v>
      </c>
      <c r="N15" s="15">
        <v>45261</v>
      </c>
      <c r="O15" s="8" t="s">
        <v>103</v>
      </c>
      <c r="P15" s="8" t="s">
        <v>104</v>
      </c>
      <c r="Q15" s="8">
        <v>1</v>
      </c>
      <c r="R15" s="8">
        <v>236</v>
      </c>
      <c r="S15" s="8">
        <v>1098</v>
      </c>
      <c r="T15" s="8" t="s">
        <v>105</v>
      </c>
      <c r="U15" s="8" t="s">
        <v>41</v>
      </c>
      <c r="V15" s="8" t="s">
        <v>42</v>
      </c>
      <c r="W15" s="8" t="s">
        <v>43</v>
      </c>
      <c r="X15" s="18"/>
    </row>
    <row r="16" spans="1:24" ht="25.5" customHeight="1">
      <c r="A16" s="8">
        <v>13</v>
      </c>
      <c r="B16" s="8" t="s">
        <v>106</v>
      </c>
      <c r="C16" s="8" t="s">
        <v>31</v>
      </c>
      <c r="D16" s="8" t="s">
        <v>102</v>
      </c>
      <c r="E16" s="8" t="s">
        <v>33</v>
      </c>
      <c r="F16" s="8">
        <v>12.6</v>
      </c>
      <c r="G16" s="8">
        <v>12.22</v>
      </c>
      <c r="H16" s="8" t="s">
        <v>34</v>
      </c>
      <c r="I16" s="8" t="s">
        <v>35</v>
      </c>
      <c r="J16" s="8" t="s">
        <v>36</v>
      </c>
      <c r="K16" s="8">
        <v>900</v>
      </c>
      <c r="L16" s="8" t="s">
        <v>73</v>
      </c>
      <c r="M16" s="15">
        <v>44927</v>
      </c>
      <c r="N16" s="15">
        <v>45261</v>
      </c>
      <c r="O16" s="8" t="s">
        <v>107</v>
      </c>
      <c r="P16" s="8" t="s">
        <v>108</v>
      </c>
      <c r="Q16" s="8">
        <v>1</v>
      </c>
      <c r="R16" s="8">
        <v>99</v>
      </c>
      <c r="S16" s="8">
        <v>622</v>
      </c>
      <c r="T16" s="8" t="s">
        <v>109</v>
      </c>
      <c r="U16" s="8" t="s">
        <v>41</v>
      </c>
      <c r="V16" s="8" t="s">
        <v>42</v>
      </c>
      <c r="W16" s="8" t="s">
        <v>43</v>
      </c>
      <c r="X16" s="18"/>
    </row>
    <row r="17" spans="1:24" ht="25.5" customHeight="1">
      <c r="A17" s="8">
        <v>14</v>
      </c>
      <c r="B17" s="8" t="s">
        <v>110</v>
      </c>
      <c r="C17" s="8" t="s">
        <v>31</v>
      </c>
      <c r="D17" s="8" t="s">
        <v>111</v>
      </c>
      <c r="E17" s="8" t="s">
        <v>67</v>
      </c>
      <c r="F17" s="8">
        <v>14</v>
      </c>
      <c r="G17" s="8">
        <v>13.533920000000002</v>
      </c>
      <c r="H17" s="8" t="s">
        <v>34</v>
      </c>
      <c r="I17" s="8" t="s">
        <v>35</v>
      </c>
      <c r="J17" s="8" t="s">
        <v>36</v>
      </c>
      <c r="K17" s="8">
        <v>1000</v>
      </c>
      <c r="L17" s="8" t="s">
        <v>73</v>
      </c>
      <c r="M17" s="15">
        <v>44927</v>
      </c>
      <c r="N17" s="15">
        <v>45261</v>
      </c>
      <c r="O17" s="8" t="s">
        <v>112</v>
      </c>
      <c r="P17" s="8" t="s">
        <v>113</v>
      </c>
      <c r="Q17" s="8">
        <v>1</v>
      </c>
      <c r="R17" s="8">
        <v>122</v>
      </c>
      <c r="S17" s="8">
        <v>660</v>
      </c>
      <c r="T17" s="8" t="s">
        <v>114</v>
      </c>
      <c r="U17" s="8" t="s">
        <v>41</v>
      </c>
      <c r="V17" s="8" t="s">
        <v>42</v>
      </c>
      <c r="W17" s="8" t="s">
        <v>43</v>
      </c>
      <c r="X17" s="18"/>
    </row>
    <row r="18" spans="1:24" ht="25.5" customHeight="1">
      <c r="A18" s="8">
        <v>15</v>
      </c>
      <c r="B18" s="8" t="s">
        <v>115</v>
      </c>
      <c r="C18" s="8" t="s">
        <v>31</v>
      </c>
      <c r="D18" s="8" t="s">
        <v>111</v>
      </c>
      <c r="E18" s="8" t="s">
        <v>67</v>
      </c>
      <c r="F18" s="8">
        <v>16</v>
      </c>
      <c r="G18" s="8">
        <v>15.52</v>
      </c>
      <c r="H18" s="8" t="s">
        <v>34</v>
      </c>
      <c r="I18" s="8" t="s">
        <v>35</v>
      </c>
      <c r="J18" s="8" t="s">
        <v>36</v>
      </c>
      <c r="K18" s="8">
        <v>1143</v>
      </c>
      <c r="L18" s="8" t="s">
        <v>73</v>
      </c>
      <c r="M18" s="15">
        <v>44927</v>
      </c>
      <c r="N18" s="15">
        <v>45261</v>
      </c>
      <c r="O18" s="8" t="s">
        <v>116</v>
      </c>
      <c r="P18" s="8" t="s">
        <v>117</v>
      </c>
      <c r="Q18" s="8">
        <v>1</v>
      </c>
      <c r="R18" s="8">
        <v>128</v>
      </c>
      <c r="S18" s="8">
        <v>720</v>
      </c>
      <c r="T18" s="8" t="s">
        <v>118</v>
      </c>
      <c r="U18" s="8" t="s">
        <v>41</v>
      </c>
      <c r="V18" s="8" t="s">
        <v>42</v>
      </c>
      <c r="W18" s="8" t="s">
        <v>43</v>
      </c>
      <c r="X18" s="18"/>
    </row>
    <row r="19" spans="1:24" ht="25.5" customHeight="1">
      <c r="A19" s="8">
        <v>16</v>
      </c>
      <c r="B19" s="8" t="s">
        <v>119</v>
      </c>
      <c r="C19" s="8" t="s">
        <v>31</v>
      </c>
      <c r="D19" s="8" t="s">
        <v>120</v>
      </c>
      <c r="E19" s="8" t="s">
        <v>67</v>
      </c>
      <c r="F19" s="10">
        <v>15.2</v>
      </c>
      <c r="G19" s="8">
        <v>14.74</v>
      </c>
      <c r="H19" s="8" t="s">
        <v>34</v>
      </c>
      <c r="I19" s="8" t="s">
        <v>35</v>
      </c>
      <c r="J19" s="10" t="s">
        <v>59</v>
      </c>
      <c r="K19" s="10" t="s">
        <v>121</v>
      </c>
      <c r="L19" s="10" t="s">
        <v>122</v>
      </c>
      <c r="M19" s="15">
        <v>44927</v>
      </c>
      <c r="N19" s="15">
        <v>45261</v>
      </c>
      <c r="O19" s="8" t="s">
        <v>123</v>
      </c>
      <c r="P19" s="8" t="s">
        <v>124</v>
      </c>
      <c r="Q19" s="8">
        <v>1</v>
      </c>
      <c r="R19" s="8">
        <v>126</v>
      </c>
      <c r="S19" s="8">
        <v>558</v>
      </c>
      <c r="T19" s="8" t="s">
        <v>125</v>
      </c>
      <c r="U19" s="8" t="s">
        <v>41</v>
      </c>
      <c r="V19" s="8" t="s">
        <v>42</v>
      </c>
      <c r="W19" s="8" t="s">
        <v>43</v>
      </c>
      <c r="X19" s="18"/>
    </row>
    <row r="20" spans="1:24" ht="25.5" customHeight="1">
      <c r="A20" s="8">
        <v>17</v>
      </c>
      <c r="B20" s="8" t="s">
        <v>126</v>
      </c>
      <c r="C20" s="10" t="s">
        <v>31</v>
      </c>
      <c r="D20" s="10" t="s">
        <v>120</v>
      </c>
      <c r="E20" s="10" t="s">
        <v>67</v>
      </c>
      <c r="F20" s="10">
        <v>14.8</v>
      </c>
      <c r="G20" s="8">
        <v>14.8</v>
      </c>
      <c r="H20" s="8" t="s">
        <v>34</v>
      </c>
      <c r="I20" s="8" t="s">
        <v>35</v>
      </c>
      <c r="J20" s="10" t="s">
        <v>127</v>
      </c>
      <c r="K20" s="10">
        <v>2</v>
      </c>
      <c r="L20" s="10" t="s">
        <v>128</v>
      </c>
      <c r="M20" s="15">
        <v>44927</v>
      </c>
      <c r="N20" s="15">
        <v>45261</v>
      </c>
      <c r="O20" s="10" t="s">
        <v>129</v>
      </c>
      <c r="P20" s="10" t="s">
        <v>130</v>
      </c>
      <c r="Q20" s="8">
        <v>1</v>
      </c>
      <c r="R20" s="8">
        <v>215</v>
      </c>
      <c r="S20" s="8">
        <v>966</v>
      </c>
      <c r="T20" s="8" t="s">
        <v>131</v>
      </c>
      <c r="U20" s="8" t="s">
        <v>41</v>
      </c>
      <c r="V20" s="8" t="s">
        <v>132</v>
      </c>
      <c r="W20" s="8" t="s">
        <v>43</v>
      </c>
      <c r="X20" s="18"/>
    </row>
    <row r="21" spans="1:24" ht="25.5" customHeight="1">
      <c r="A21" s="8">
        <v>18</v>
      </c>
      <c r="B21" s="10" t="s">
        <v>133</v>
      </c>
      <c r="C21" s="10" t="s">
        <v>31</v>
      </c>
      <c r="D21" s="10" t="s">
        <v>45</v>
      </c>
      <c r="E21" s="10" t="s">
        <v>46</v>
      </c>
      <c r="F21" s="10">
        <v>112</v>
      </c>
      <c r="G21" s="8">
        <v>55.56</v>
      </c>
      <c r="H21" s="8" t="s">
        <v>34</v>
      </c>
      <c r="I21" s="8" t="s">
        <v>35</v>
      </c>
      <c r="J21" s="10" t="s">
        <v>134</v>
      </c>
      <c r="K21" s="10" t="s">
        <v>135</v>
      </c>
      <c r="L21" s="10" t="s">
        <v>136</v>
      </c>
      <c r="M21" s="15">
        <v>45047</v>
      </c>
      <c r="N21" s="16" t="s">
        <v>137</v>
      </c>
      <c r="O21" s="10" t="s">
        <v>138</v>
      </c>
      <c r="P21" s="10" t="s">
        <v>139</v>
      </c>
      <c r="Q21" s="10">
        <v>1</v>
      </c>
      <c r="R21" s="10">
        <v>156</v>
      </c>
      <c r="S21" s="10">
        <v>682</v>
      </c>
      <c r="T21" s="10" t="s">
        <v>140</v>
      </c>
      <c r="U21" s="19" t="s">
        <v>41</v>
      </c>
      <c r="V21" s="10" t="s">
        <v>42</v>
      </c>
      <c r="W21" s="20" t="s">
        <v>43</v>
      </c>
      <c r="X21" s="18"/>
    </row>
    <row r="22" spans="1:24" ht="25.5" customHeight="1">
      <c r="A22" s="8">
        <v>19</v>
      </c>
      <c r="B22" s="10" t="s">
        <v>141</v>
      </c>
      <c r="C22" s="10" t="s">
        <v>31</v>
      </c>
      <c r="D22" s="10" t="s">
        <v>45</v>
      </c>
      <c r="E22" s="10" t="s">
        <v>46</v>
      </c>
      <c r="F22" s="10">
        <v>28</v>
      </c>
      <c r="G22" s="8">
        <v>27.16</v>
      </c>
      <c r="H22" s="8" t="s">
        <v>34</v>
      </c>
      <c r="I22" s="8" t="s">
        <v>35</v>
      </c>
      <c r="J22" s="10" t="s">
        <v>53</v>
      </c>
      <c r="K22" s="10">
        <v>224</v>
      </c>
      <c r="L22" s="10" t="s">
        <v>142</v>
      </c>
      <c r="M22" s="15">
        <v>45047</v>
      </c>
      <c r="N22" s="16" t="s">
        <v>137</v>
      </c>
      <c r="O22" s="10" t="s">
        <v>143</v>
      </c>
      <c r="P22" s="10" t="s">
        <v>144</v>
      </c>
      <c r="Q22" s="10">
        <v>1</v>
      </c>
      <c r="R22" s="10">
        <v>165</v>
      </c>
      <c r="S22" s="10">
        <v>726</v>
      </c>
      <c r="T22" s="10" t="s">
        <v>145</v>
      </c>
      <c r="U22" s="19" t="s">
        <v>41</v>
      </c>
      <c r="V22" s="10" t="s">
        <v>42</v>
      </c>
      <c r="W22" s="20" t="s">
        <v>43</v>
      </c>
      <c r="X22" s="18"/>
    </row>
    <row r="23" spans="1:24" ht="25.5" customHeight="1">
      <c r="A23" s="8">
        <v>20</v>
      </c>
      <c r="B23" s="10" t="s">
        <v>146</v>
      </c>
      <c r="C23" s="10" t="s">
        <v>31</v>
      </c>
      <c r="D23" s="10" t="s">
        <v>45</v>
      </c>
      <c r="E23" s="10" t="s">
        <v>46</v>
      </c>
      <c r="F23" s="10">
        <v>50</v>
      </c>
      <c r="G23" s="8">
        <v>50</v>
      </c>
      <c r="H23" s="8" t="s">
        <v>34</v>
      </c>
      <c r="I23" s="8" t="s">
        <v>35</v>
      </c>
      <c r="J23" s="10" t="s">
        <v>147</v>
      </c>
      <c r="K23" s="10" t="s">
        <v>148</v>
      </c>
      <c r="L23" s="10" t="s">
        <v>149</v>
      </c>
      <c r="M23" s="15">
        <v>45047</v>
      </c>
      <c r="N23" s="16" t="s">
        <v>137</v>
      </c>
      <c r="O23" s="10" t="s">
        <v>150</v>
      </c>
      <c r="P23" s="10" t="s">
        <v>144</v>
      </c>
      <c r="Q23" s="10">
        <v>1</v>
      </c>
      <c r="R23" s="10">
        <v>165</v>
      </c>
      <c r="S23" s="10">
        <v>726</v>
      </c>
      <c r="T23" s="10" t="s">
        <v>145</v>
      </c>
      <c r="U23" s="19" t="s">
        <v>41</v>
      </c>
      <c r="V23" s="10" t="s">
        <v>42</v>
      </c>
      <c r="W23" s="20" t="s">
        <v>43</v>
      </c>
      <c r="X23" s="18"/>
    </row>
    <row r="24" spans="1:24" ht="25.5" customHeight="1">
      <c r="A24" s="8">
        <v>21</v>
      </c>
      <c r="B24" s="10" t="s">
        <v>151</v>
      </c>
      <c r="C24" s="10" t="s">
        <v>31</v>
      </c>
      <c r="D24" s="10" t="s">
        <v>45</v>
      </c>
      <c r="E24" s="10" t="s">
        <v>46</v>
      </c>
      <c r="F24" s="10">
        <v>92</v>
      </c>
      <c r="G24" s="8">
        <v>64.4</v>
      </c>
      <c r="H24" s="8" t="s">
        <v>34</v>
      </c>
      <c r="I24" s="8" t="s">
        <v>35</v>
      </c>
      <c r="J24" s="10" t="s">
        <v>152</v>
      </c>
      <c r="K24" s="10" t="s">
        <v>153</v>
      </c>
      <c r="L24" s="10" t="s">
        <v>154</v>
      </c>
      <c r="M24" s="15">
        <v>45047</v>
      </c>
      <c r="N24" s="16" t="s">
        <v>137</v>
      </c>
      <c r="O24" s="10" t="s">
        <v>155</v>
      </c>
      <c r="P24" s="10" t="s">
        <v>156</v>
      </c>
      <c r="Q24" s="10">
        <v>2</v>
      </c>
      <c r="R24" s="10">
        <v>226</v>
      </c>
      <c r="S24" s="10">
        <v>933</v>
      </c>
      <c r="T24" s="10" t="s">
        <v>157</v>
      </c>
      <c r="U24" s="19" t="s">
        <v>41</v>
      </c>
      <c r="V24" s="10" t="s">
        <v>42</v>
      </c>
      <c r="W24" s="20" t="s">
        <v>43</v>
      </c>
      <c r="X24" s="18"/>
    </row>
    <row r="25" spans="1:24" ht="25.5" customHeight="1">
      <c r="A25" s="8">
        <v>22</v>
      </c>
      <c r="B25" s="10" t="s">
        <v>158</v>
      </c>
      <c r="C25" s="10" t="s">
        <v>31</v>
      </c>
      <c r="D25" s="10" t="s">
        <v>45</v>
      </c>
      <c r="E25" s="10" t="s">
        <v>46</v>
      </c>
      <c r="F25" s="10">
        <v>78</v>
      </c>
      <c r="G25" s="8">
        <v>54.1</v>
      </c>
      <c r="H25" s="8" t="s">
        <v>34</v>
      </c>
      <c r="I25" s="8" t="s">
        <v>35</v>
      </c>
      <c r="J25" s="10" t="s">
        <v>159</v>
      </c>
      <c r="K25" s="10" t="s">
        <v>160</v>
      </c>
      <c r="L25" s="10" t="s">
        <v>161</v>
      </c>
      <c r="M25" s="15">
        <v>45047</v>
      </c>
      <c r="N25" s="16" t="s">
        <v>137</v>
      </c>
      <c r="O25" s="10" t="s">
        <v>162</v>
      </c>
      <c r="P25" s="10" t="s">
        <v>163</v>
      </c>
      <c r="Q25" s="10">
        <v>1</v>
      </c>
      <c r="R25" s="10">
        <v>156</v>
      </c>
      <c r="S25" s="10">
        <v>707</v>
      </c>
      <c r="T25" s="10" t="s">
        <v>164</v>
      </c>
      <c r="U25" s="19" t="s">
        <v>41</v>
      </c>
      <c r="V25" s="10" t="s">
        <v>42</v>
      </c>
      <c r="W25" s="20" t="s">
        <v>43</v>
      </c>
      <c r="X25" s="18"/>
    </row>
    <row r="26" spans="1:24" ht="25.5" customHeight="1">
      <c r="A26" s="8">
        <v>23</v>
      </c>
      <c r="B26" s="10" t="s">
        <v>165</v>
      </c>
      <c r="C26" s="10" t="s">
        <v>31</v>
      </c>
      <c r="D26" s="10" t="s">
        <v>45</v>
      </c>
      <c r="E26" s="10" t="s">
        <v>46</v>
      </c>
      <c r="F26" s="10">
        <v>40</v>
      </c>
      <c r="G26" s="8">
        <v>20</v>
      </c>
      <c r="H26" s="8" t="s">
        <v>34</v>
      </c>
      <c r="I26" s="8" t="s">
        <v>35</v>
      </c>
      <c r="J26" s="10" t="s">
        <v>147</v>
      </c>
      <c r="K26" s="10" t="s">
        <v>166</v>
      </c>
      <c r="L26" s="10" t="s">
        <v>167</v>
      </c>
      <c r="M26" s="15">
        <v>45047</v>
      </c>
      <c r="N26" s="16" t="s">
        <v>137</v>
      </c>
      <c r="O26" s="10" t="s">
        <v>168</v>
      </c>
      <c r="P26" s="10" t="s">
        <v>169</v>
      </c>
      <c r="Q26" s="10">
        <v>2</v>
      </c>
      <c r="R26" s="10">
        <v>166</v>
      </c>
      <c r="S26" s="10">
        <v>750</v>
      </c>
      <c r="T26" s="10" t="s">
        <v>170</v>
      </c>
      <c r="U26" s="19" t="s">
        <v>41</v>
      </c>
      <c r="V26" s="10" t="s">
        <v>42</v>
      </c>
      <c r="W26" s="20" t="s">
        <v>43</v>
      </c>
      <c r="X26" s="18"/>
    </row>
    <row r="27" spans="1:24" ht="25.5" customHeight="1">
      <c r="A27" s="8">
        <v>24</v>
      </c>
      <c r="B27" s="10" t="s">
        <v>171</v>
      </c>
      <c r="C27" s="10" t="s">
        <v>31</v>
      </c>
      <c r="D27" s="10" t="s">
        <v>32</v>
      </c>
      <c r="E27" s="10" t="s">
        <v>33</v>
      </c>
      <c r="F27" s="10">
        <v>8</v>
      </c>
      <c r="G27" s="8">
        <v>7.626709</v>
      </c>
      <c r="H27" s="11" t="s">
        <v>34</v>
      </c>
      <c r="I27" s="8" t="s">
        <v>35</v>
      </c>
      <c r="J27" s="10" t="s">
        <v>172</v>
      </c>
      <c r="K27" s="10" t="s">
        <v>173</v>
      </c>
      <c r="L27" s="10" t="s">
        <v>174</v>
      </c>
      <c r="M27" s="15">
        <v>45047</v>
      </c>
      <c r="N27" s="16" t="s">
        <v>137</v>
      </c>
      <c r="O27" s="10" t="s">
        <v>175</v>
      </c>
      <c r="P27" s="10" t="s">
        <v>176</v>
      </c>
      <c r="Q27" s="10">
        <v>1</v>
      </c>
      <c r="R27" s="10">
        <v>65</v>
      </c>
      <c r="S27" s="10">
        <v>291</v>
      </c>
      <c r="T27" s="10" t="s">
        <v>177</v>
      </c>
      <c r="U27" s="19" t="s">
        <v>41</v>
      </c>
      <c r="V27" s="10" t="s">
        <v>42</v>
      </c>
      <c r="W27" s="20" t="s">
        <v>43</v>
      </c>
      <c r="X27" s="18"/>
    </row>
    <row r="28" spans="1:24" ht="25.5" customHeight="1">
      <c r="A28" s="8">
        <v>25</v>
      </c>
      <c r="B28" s="10" t="s">
        <v>178</v>
      </c>
      <c r="C28" s="10" t="s">
        <v>31</v>
      </c>
      <c r="D28" s="10" t="s">
        <v>179</v>
      </c>
      <c r="E28" s="10" t="s">
        <v>33</v>
      </c>
      <c r="F28" s="10">
        <v>10</v>
      </c>
      <c r="G28" s="8">
        <v>9.603</v>
      </c>
      <c r="H28" s="11" t="s">
        <v>34</v>
      </c>
      <c r="I28" s="8" t="s">
        <v>35</v>
      </c>
      <c r="J28" s="10" t="s">
        <v>79</v>
      </c>
      <c r="K28" s="10">
        <v>33</v>
      </c>
      <c r="L28" s="10" t="s">
        <v>180</v>
      </c>
      <c r="M28" s="15">
        <v>45047</v>
      </c>
      <c r="N28" s="16" t="s">
        <v>137</v>
      </c>
      <c r="O28" s="10" t="s">
        <v>181</v>
      </c>
      <c r="P28" s="10" t="s">
        <v>99</v>
      </c>
      <c r="Q28" s="10">
        <v>1</v>
      </c>
      <c r="R28" s="10">
        <v>385</v>
      </c>
      <c r="S28" s="10">
        <v>1856</v>
      </c>
      <c r="T28" s="10" t="s">
        <v>100</v>
      </c>
      <c r="U28" s="19" t="s">
        <v>41</v>
      </c>
      <c r="V28" s="10" t="s">
        <v>42</v>
      </c>
      <c r="W28" s="20" t="s">
        <v>43</v>
      </c>
      <c r="X28" s="18"/>
    </row>
    <row r="29" spans="1:24" ht="25.5" customHeight="1">
      <c r="A29" s="8">
        <v>26</v>
      </c>
      <c r="B29" s="12" t="s">
        <v>182</v>
      </c>
      <c r="C29" s="10" t="s">
        <v>31</v>
      </c>
      <c r="D29" s="10" t="s">
        <v>66</v>
      </c>
      <c r="E29" s="8" t="s">
        <v>67</v>
      </c>
      <c r="F29" s="10">
        <v>50</v>
      </c>
      <c r="G29" s="8">
        <v>0</v>
      </c>
      <c r="H29" s="11" t="s">
        <v>34</v>
      </c>
      <c r="I29" s="8" t="s">
        <v>35</v>
      </c>
      <c r="J29" s="12" t="s">
        <v>53</v>
      </c>
      <c r="K29" s="12">
        <v>312.5</v>
      </c>
      <c r="L29" s="10" t="s">
        <v>183</v>
      </c>
      <c r="M29" s="15">
        <v>45078</v>
      </c>
      <c r="N29" s="16" t="s">
        <v>137</v>
      </c>
      <c r="O29" s="12" t="s">
        <v>184</v>
      </c>
      <c r="P29" s="10" t="s">
        <v>185</v>
      </c>
      <c r="Q29" s="10">
        <v>2</v>
      </c>
      <c r="R29" s="10">
        <v>226</v>
      </c>
      <c r="S29" s="10">
        <v>933</v>
      </c>
      <c r="T29" s="10" t="s">
        <v>157</v>
      </c>
      <c r="U29" s="8" t="s">
        <v>41</v>
      </c>
      <c r="V29" s="10" t="s">
        <v>42</v>
      </c>
      <c r="W29" s="10" t="s">
        <v>186</v>
      </c>
      <c r="X29" s="18"/>
    </row>
    <row r="30" spans="1:24" ht="25.5" customHeight="1">
      <c r="A30" s="8">
        <v>27</v>
      </c>
      <c r="B30" s="10" t="s">
        <v>187</v>
      </c>
      <c r="C30" s="10" t="s">
        <v>31</v>
      </c>
      <c r="D30" s="10" t="s">
        <v>32</v>
      </c>
      <c r="E30" s="10" t="s">
        <v>33</v>
      </c>
      <c r="F30" s="10">
        <v>10</v>
      </c>
      <c r="G30" s="8">
        <v>9.7</v>
      </c>
      <c r="H30" s="11" t="s">
        <v>34</v>
      </c>
      <c r="I30" s="8" t="s">
        <v>35</v>
      </c>
      <c r="J30" s="10" t="s">
        <v>188</v>
      </c>
      <c r="K30" s="10" t="s">
        <v>189</v>
      </c>
      <c r="L30" s="10" t="s">
        <v>190</v>
      </c>
      <c r="M30" s="15">
        <v>45078</v>
      </c>
      <c r="N30" s="10" t="s">
        <v>137</v>
      </c>
      <c r="O30" s="10" t="s">
        <v>191</v>
      </c>
      <c r="P30" s="10" t="s">
        <v>192</v>
      </c>
      <c r="Q30" s="10">
        <v>1</v>
      </c>
      <c r="R30" s="10">
        <v>76</v>
      </c>
      <c r="S30" s="10">
        <v>312</v>
      </c>
      <c r="T30" s="10" t="s">
        <v>193</v>
      </c>
      <c r="U30" s="8" t="s">
        <v>41</v>
      </c>
      <c r="V30" s="10" t="s">
        <v>42</v>
      </c>
      <c r="W30" s="10"/>
      <c r="X30" s="18"/>
    </row>
    <row r="31" spans="1:24" ht="25.5" customHeight="1">
      <c r="A31" s="8">
        <v>28</v>
      </c>
      <c r="B31" s="12" t="s">
        <v>194</v>
      </c>
      <c r="C31" s="12" t="s">
        <v>31</v>
      </c>
      <c r="D31" s="12" t="s">
        <v>66</v>
      </c>
      <c r="E31" s="12" t="s">
        <v>67</v>
      </c>
      <c r="F31" s="13">
        <v>9</v>
      </c>
      <c r="G31" s="8">
        <v>0</v>
      </c>
      <c r="H31" s="11" t="s">
        <v>34</v>
      </c>
      <c r="I31" s="8" t="s">
        <v>35</v>
      </c>
      <c r="J31" s="12" t="s">
        <v>195</v>
      </c>
      <c r="K31" s="12" t="s">
        <v>196</v>
      </c>
      <c r="L31" s="10" t="s">
        <v>197</v>
      </c>
      <c r="M31" s="17">
        <v>45139</v>
      </c>
      <c r="N31" s="17">
        <v>45261</v>
      </c>
      <c r="O31" s="12" t="s">
        <v>198</v>
      </c>
      <c r="P31" s="10" t="s">
        <v>199</v>
      </c>
      <c r="Q31" s="10">
        <v>2</v>
      </c>
      <c r="R31" s="10">
        <v>96</v>
      </c>
      <c r="S31" s="10">
        <v>432</v>
      </c>
      <c r="T31" s="10" t="s">
        <v>200</v>
      </c>
      <c r="U31" s="19" t="s">
        <v>41</v>
      </c>
      <c r="V31" s="10" t="s">
        <v>42</v>
      </c>
      <c r="W31" s="10" t="s">
        <v>186</v>
      </c>
      <c r="X31" s="18"/>
    </row>
    <row r="32" spans="1:24" ht="25.5" customHeight="1">
      <c r="A32" s="8">
        <v>29</v>
      </c>
      <c r="B32" s="8" t="s">
        <v>201</v>
      </c>
      <c r="C32" s="8" t="s">
        <v>202</v>
      </c>
      <c r="D32" s="8" t="s">
        <v>203</v>
      </c>
      <c r="E32" s="8" t="s">
        <v>46</v>
      </c>
      <c r="F32" s="8">
        <v>47</v>
      </c>
      <c r="G32" s="8">
        <v>45.59</v>
      </c>
      <c r="H32" s="8" t="s">
        <v>34</v>
      </c>
      <c r="I32" s="8" t="s">
        <v>35</v>
      </c>
      <c r="J32" s="8" t="s">
        <v>36</v>
      </c>
      <c r="K32" s="8">
        <v>2350</v>
      </c>
      <c r="L32" s="8" t="s">
        <v>68</v>
      </c>
      <c r="M32" s="15">
        <v>44927</v>
      </c>
      <c r="N32" s="15">
        <v>45261</v>
      </c>
      <c r="O32" s="8" t="s">
        <v>204</v>
      </c>
      <c r="P32" s="8" t="s">
        <v>205</v>
      </c>
      <c r="Q32" s="8">
        <v>1</v>
      </c>
      <c r="R32" s="8">
        <v>73</v>
      </c>
      <c r="S32" s="8">
        <v>318</v>
      </c>
      <c r="T32" s="8" t="s">
        <v>206</v>
      </c>
      <c r="U32" s="8" t="s">
        <v>41</v>
      </c>
      <c r="V32" s="8" t="s">
        <v>207</v>
      </c>
      <c r="W32" s="8" t="s">
        <v>43</v>
      </c>
      <c r="X32" s="18"/>
    </row>
    <row r="33" spans="1:24" ht="25.5" customHeight="1">
      <c r="A33" s="8">
        <v>30</v>
      </c>
      <c r="B33" s="8" t="s">
        <v>208</v>
      </c>
      <c r="C33" s="8" t="s">
        <v>202</v>
      </c>
      <c r="D33" s="8" t="s">
        <v>203</v>
      </c>
      <c r="E33" s="8" t="s">
        <v>46</v>
      </c>
      <c r="F33" s="8">
        <v>33</v>
      </c>
      <c r="G33" s="8">
        <v>33</v>
      </c>
      <c r="H33" s="8" t="s">
        <v>34</v>
      </c>
      <c r="I33" s="8" t="s">
        <v>35</v>
      </c>
      <c r="J33" s="8" t="s">
        <v>127</v>
      </c>
      <c r="K33" s="8">
        <v>2</v>
      </c>
      <c r="L33" s="8" t="s">
        <v>209</v>
      </c>
      <c r="M33" s="15">
        <v>44927</v>
      </c>
      <c r="N33" s="15">
        <v>45261</v>
      </c>
      <c r="O33" s="8" t="s">
        <v>210</v>
      </c>
      <c r="P33" s="8" t="s">
        <v>211</v>
      </c>
      <c r="Q33" s="8">
        <v>1</v>
      </c>
      <c r="R33" s="8">
        <v>623</v>
      </c>
      <c r="S33" s="8">
        <v>3295</v>
      </c>
      <c r="T33" s="8" t="s">
        <v>212</v>
      </c>
      <c r="U33" s="8" t="s">
        <v>41</v>
      </c>
      <c r="V33" s="8" t="s">
        <v>213</v>
      </c>
      <c r="W33" s="8" t="s">
        <v>43</v>
      </c>
      <c r="X33" s="18"/>
    </row>
    <row r="34" spans="1:24" ht="25.5" customHeight="1">
      <c r="A34" s="8">
        <v>31</v>
      </c>
      <c r="B34" s="8" t="s">
        <v>214</v>
      </c>
      <c r="C34" s="8" t="s">
        <v>202</v>
      </c>
      <c r="D34" s="8" t="s">
        <v>203</v>
      </c>
      <c r="E34" s="8" t="s">
        <v>46</v>
      </c>
      <c r="F34" s="8">
        <v>17</v>
      </c>
      <c r="G34" s="8">
        <v>16.490000000000002</v>
      </c>
      <c r="H34" s="8" t="s">
        <v>34</v>
      </c>
      <c r="I34" s="8" t="s">
        <v>35</v>
      </c>
      <c r="J34" s="8" t="s">
        <v>215</v>
      </c>
      <c r="K34" s="8" t="s">
        <v>216</v>
      </c>
      <c r="L34" s="8" t="s">
        <v>217</v>
      </c>
      <c r="M34" s="15">
        <v>44958</v>
      </c>
      <c r="N34" s="15">
        <v>45261</v>
      </c>
      <c r="O34" s="10" t="s">
        <v>218</v>
      </c>
      <c r="P34" s="8" t="s">
        <v>219</v>
      </c>
      <c r="Q34" s="8">
        <v>1</v>
      </c>
      <c r="R34" s="8">
        <v>106</v>
      </c>
      <c r="S34" s="8">
        <v>400</v>
      </c>
      <c r="T34" s="8" t="s">
        <v>220</v>
      </c>
      <c r="U34" s="8" t="s">
        <v>41</v>
      </c>
      <c r="V34" s="8" t="s">
        <v>207</v>
      </c>
      <c r="W34" s="8" t="s">
        <v>43</v>
      </c>
      <c r="X34" s="18"/>
    </row>
    <row r="35" spans="1:24" ht="25.5" customHeight="1">
      <c r="A35" s="8">
        <v>32</v>
      </c>
      <c r="B35" s="8" t="s">
        <v>221</v>
      </c>
      <c r="C35" s="8" t="s">
        <v>202</v>
      </c>
      <c r="D35" s="8" t="s">
        <v>203</v>
      </c>
      <c r="E35" s="8" t="s">
        <v>46</v>
      </c>
      <c r="F35" s="8">
        <v>3</v>
      </c>
      <c r="G35" s="8">
        <v>2.91</v>
      </c>
      <c r="H35" s="8" t="s">
        <v>34</v>
      </c>
      <c r="I35" s="8" t="s">
        <v>35</v>
      </c>
      <c r="J35" s="8" t="s">
        <v>79</v>
      </c>
      <c r="K35" s="8">
        <v>10</v>
      </c>
      <c r="L35" s="8" t="s">
        <v>80</v>
      </c>
      <c r="M35" s="15">
        <v>44927</v>
      </c>
      <c r="N35" s="15">
        <v>45261</v>
      </c>
      <c r="O35" s="8" t="s">
        <v>222</v>
      </c>
      <c r="P35" s="8" t="s">
        <v>223</v>
      </c>
      <c r="Q35" s="8">
        <v>1</v>
      </c>
      <c r="R35" s="8">
        <v>85</v>
      </c>
      <c r="S35" s="8">
        <v>371</v>
      </c>
      <c r="T35" s="8" t="s">
        <v>224</v>
      </c>
      <c r="U35" s="8" t="s">
        <v>41</v>
      </c>
      <c r="V35" s="8" t="s">
        <v>207</v>
      </c>
      <c r="W35" s="8" t="s">
        <v>43</v>
      </c>
      <c r="X35" s="18"/>
    </row>
    <row r="36" spans="1:24" ht="25.5" customHeight="1">
      <c r="A36" s="8">
        <v>33</v>
      </c>
      <c r="B36" s="8" t="s">
        <v>225</v>
      </c>
      <c r="C36" s="8" t="s">
        <v>202</v>
      </c>
      <c r="D36" s="8" t="s">
        <v>226</v>
      </c>
      <c r="E36" s="8" t="s">
        <v>46</v>
      </c>
      <c r="F36" s="8">
        <v>45</v>
      </c>
      <c r="G36" s="8">
        <v>45</v>
      </c>
      <c r="H36" s="8" t="s">
        <v>34</v>
      </c>
      <c r="I36" s="8" t="s">
        <v>35</v>
      </c>
      <c r="J36" s="8" t="s">
        <v>127</v>
      </c>
      <c r="K36" s="8">
        <v>3</v>
      </c>
      <c r="L36" s="8" t="s">
        <v>227</v>
      </c>
      <c r="M36" s="15">
        <v>44927</v>
      </c>
      <c r="N36" s="15">
        <v>45261</v>
      </c>
      <c r="O36" s="8" t="s">
        <v>228</v>
      </c>
      <c r="P36" s="8" t="s">
        <v>211</v>
      </c>
      <c r="Q36" s="8">
        <v>1</v>
      </c>
      <c r="R36" s="8">
        <v>623</v>
      </c>
      <c r="S36" s="8">
        <v>3295</v>
      </c>
      <c r="T36" s="8" t="s">
        <v>212</v>
      </c>
      <c r="U36" s="8" t="s">
        <v>41</v>
      </c>
      <c r="V36" s="8" t="s">
        <v>229</v>
      </c>
      <c r="W36" s="8" t="s">
        <v>43</v>
      </c>
      <c r="X36" s="18"/>
    </row>
    <row r="37" spans="1:24" ht="25.5" customHeight="1">
      <c r="A37" s="8">
        <v>34</v>
      </c>
      <c r="B37" s="8" t="s">
        <v>230</v>
      </c>
      <c r="C37" s="8" t="s">
        <v>202</v>
      </c>
      <c r="D37" s="8" t="s">
        <v>226</v>
      </c>
      <c r="E37" s="8" t="s">
        <v>46</v>
      </c>
      <c r="F37" s="8">
        <v>52</v>
      </c>
      <c r="G37" s="8">
        <v>50.44</v>
      </c>
      <c r="H37" s="8" t="s">
        <v>34</v>
      </c>
      <c r="I37" s="8" t="s">
        <v>35</v>
      </c>
      <c r="J37" s="8" t="s">
        <v>231</v>
      </c>
      <c r="K37" s="8">
        <v>1.73</v>
      </c>
      <c r="L37" s="8" t="s">
        <v>232</v>
      </c>
      <c r="M37" s="15">
        <v>44927</v>
      </c>
      <c r="N37" s="15">
        <v>45261</v>
      </c>
      <c r="O37" s="8" t="s">
        <v>233</v>
      </c>
      <c r="P37" s="8" t="s">
        <v>234</v>
      </c>
      <c r="Q37" s="8">
        <v>1</v>
      </c>
      <c r="R37" s="8">
        <v>57</v>
      </c>
      <c r="S37" s="8">
        <v>249</v>
      </c>
      <c r="T37" s="8" t="s">
        <v>235</v>
      </c>
      <c r="U37" s="8" t="s">
        <v>41</v>
      </c>
      <c r="V37" s="8" t="s">
        <v>207</v>
      </c>
      <c r="W37" s="8" t="s">
        <v>43</v>
      </c>
      <c r="X37" s="18"/>
    </row>
    <row r="38" spans="1:24" ht="25.5" customHeight="1">
      <c r="A38" s="8">
        <v>35</v>
      </c>
      <c r="B38" s="8" t="s">
        <v>236</v>
      </c>
      <c r="C38" s="8" t="s">
        <v>202</v>
      </c>
      <c r="D38" s="8" t="s">
        <v>226</v>
      </c>
      <c r="E38" s="8" t="s">
        <v>46</v>
      </c>
      <c r="F38" s="8">
        <v>3</v>
      </c>
      <c r="G38" s="8">
        <v>2.91</v>
      </c>
      <c r="H38" s="8" t="s">
        <v>34</v>
      </c>
      <c r="I38" s="8" t="s">
        <v>35</v>
      </c>
      <c r="J38" s="8" t="s">
        <v>79</v>
      </c>
      <c r="K38" s="8">
        <v>10</v>
      </c>
      <c r="L38" s="8" t="s">
        <v>80</v>
      </c>
      <c r="M38" s="15">
        <v>44927</v>
      </c>
      <c r="N38" s="15">
        <v>45261</v>
      </c>
      <c r="O38" s="8" t="s">
        <v>237</v>
      </c>
      <c r="P38" s="8" t="s">
        <v>238</v>
      </c>
      <c r="Q38" s="8">
        <v>1</v>
      </c>
      <c r="R38" s="8">
        <v>96</v>
      </c>
      <c r="S38" s="8">
        <v>420</v>
      </c>
      <c r="T38" s="8" t="s">
        <v>239</v>
      </c>
      <c r="U38" s="8" t="s">
        <v>41</v>
      </c>
      <c r="V38" s="8" t="s">
        <v>207</v>
      </c>
      <c r="W38" s="8" t="s">
        <v>43</v>
      </c>
      <c r="X38" s="18"/>
    </row>
    <row r="39" spans="1:24" ht="25.5" customHeight="1">
      <c r="A39" s="8">
        <v>36</v>
      </c>
      <c r="B39" s="8" t="s">
        <v>240</v>
      </c>
      <c r="C39" s="8" t="s">
        <v>202</v>
      </c>
      <c r="D39" s="8" t="s">
        <v>241</v>
      </c>
      <c r="E39" s="8" t="s">
        <v>46</v>
      </c>
      <c r="F39" s="8">
        <v>57</v>
      </c>
      <c r="G39" s="8">
        <v>55.29</v>
      </c>
      <c r="H39" s="8" t="s">
        <v>34</v>
      </c>
      <c r="I39" s="8" t="s">
        <v>35</v>
      </c>
      <c r="J39" s="8" t="s">
        <v>36</v>
      </c>
      <c r="K39" s="8">
        <v>1520</v>
      </c>
      <c r="L39" s="8" t="s">
        <v>242</v>
      </c>
      <c r="M39" s="15">
        <v>44958</v>
      </c>
      <c r="N39" s="15">
        <v>45261</v>
      </c>
      <c r="O39" s="8" t="s">
        <v>243</v>
      </c>
      <c r="P39" s="8" t="s">
        <v>244</v>
      </c>
      <c r="Q39" s="8">
        <v>1</v>
      </c>
      <c r="R39" s="8">
        <v>351</v>
      </c>
      <c r="S39" s="8">
        <v>1342</v>
      </c>
      <c r="T39" s="8" t="s">
        <v>245</v>
      </c>
      <c r="U39" s="8" t="s">
        <v>41</v>
      </c>
      <c r="V39" s="8" t="s">
        <v>207</v>
      </c>
      <c r="W39" s="8" t="s">
        <v>43</v>
      </c>
      <c r="X39" s="18"/>
    </row>
    <row r="40" spans="1:24" ht="25.5" customHeight="1">
      <c r="A40" s="8">
        <v>37</v>
      </c>
      <c r="B40" s="8" t="s">
        <v>246</v>
      </c>
      <c r="C40" s="8" t="s">
        <v>202</v>
      </c>
      <c r="D40" s="8" t="s">
        <v>241</v>
      </c>
      <c r="E40" s="8" t="s">
        <v>46</v>
      </c>
      <c r="F40" s="8">
        <v>40</v>
      </c>
      <c r="G40" s="8">
        <v>37.962559</v>
      </c>
      <c r="H40" s="8" t="s">
        <v>34</v>
      </c>
      <c r="I40" s="8" t="s">
        <v>35</v>
      </c>
      <c r="J40" s="8" t="s">
        <v>247</v>
      </c>
      <c r="K40" s="8" t="s">
        <v>248</v>
      </c>
      <c r="L40" s="8" t="s">
        <v>249</v>
      </c>
      <c r="M40" s="15">
        <v>44927</v>
      </c>
      <c r="N40" s="15">
        <v>45261</v>
      </c>
      <c r="O40" s="8" t="s">
        <v>250</v>
      </c>
      <c r="P40" s="8" t="s">
        <v>251</v>
      </c>
      <c r="Q40" s="8">
        <v>1</v>
      </c>
      <c r="R40" s="8">
        <v>403</v>
      </c>
      <c r="S40" s="8">
        <v>1642</v>
      </c>
      <c r="T40" s="8" t="s">
        <v>252</v>
      </c>
      <c r="U40" s="8" t="s">
        <v>41</v>
      </c>
      <c r="V40" s="8" t="s">
        <v>207</v>
      </c>
      <c r="W40" s="8" t="s">
        <v>43</v>
      </c>
      <c r="X40" s="18"/>
    </row>
    <row r="41" spans="1:24" ht="25.5" customHeight="1">
      <c r="A41" s="8">
        <v>38</v>
      </c>
      <c r="B41" s="8" t="s">
        <v>253</v>
      </c>
      <c r="C41" s="8" t="s">
        <v>202</v>
      </c>
      <c r="D41" s="8" t="s">
        <v>241</v>
      </c>
      <c r="E41" s="8" t="s">
        <v>46</v>
      </c>
      <c r="F41" s="8">
        <v>3</v>
      </c>
      <c r="G41" s="8">
        <v>2.91</v>
      </c>
      <c r="H41" s="8" t="s">
        <v>34</v>
      </c>
      <c r="I41" s="8" t="s">
        <v>35</v>
      </c>
      <c r="J41" s="8" t="s">
        <v>79</v>
      </c>
      <c r="K41" s="8">
        <v>10</v>
      </c>
      <c r="L41" s="8" t="s">
        <v>80</v>
      </c>
      <c r="M41" s="15">
        <v>44927</v>
      </c>
      <c r="N41" s="15">
        <v>45261</v>
      </c>
      <c r="O41" s="8" t="s">
        <v>254</v>
      </c>
      <c r="P41" s="8" t="s">
        <v>255</v>
      </c>
      <c r="Q41" s="8">
        <v>1</v>
      </c>
      <c r="R41" s="8">
        <v>77</v>
      </c>
      <c r="S41" s="8">
        <v>395</v>
      </c>
      <c r="T41" s="8" t="s">
        <v>256</v>
      </c>
      <c r="U41" s="8" t="s">
        <v>41</v>
      </c>
      <c r="V41" s="8" t="s">
        <v>207</v>
      </c>
      <c r="W41" s="8" t="s">
        <v>43</v>
      </c>
      <c r="X41" s="18"/>
    </row>
    <row r="42" spans="1:24" ht="25.5" customHeight="1">
      <c r="A42" s="8">
        <v>39</v>
      </c>
      <c r="B42" s="8" t="s">
        <v>257</v>
      </c>
      <c r="C42" s="8" t="s">
        <v>202</v>
      </c>
      <c r="D42" s="8" t="s">
        <v>258</v>
      </c>
      <c r="E42" s="8" t="s">
        <v>67</v>
      </c>
      <c r="F42" s="8">
        <v>10</v>
      </c>
      <c r="G42" s="8">
        <v>9.7</v>
      </c>
      <c r="H42" s="8" t="s">
        <v>34</v>
      </c>
      <c r="I42" s="8" t="s">
        <v>35</v>
      </c>
      <c r="J42" s="10" t="s">
        <v>259</v>
      </c>
      <c r="K42" s="8" t="s">
        <v>260</v>
      </c>
      <c r="L42" s="10" t="s">
        <v>261</v>
      </c>
      <c r="M42" s="15">
        <v>44958</v>
      </c>
      <c r="N42" s="15">
        <v>45261</v>
      </c>
      <c r="O42" s="8" t="s">
        <v>262</v>
      </c>
      <c r="P42" s="8" t="s">
        <v>263</v>
      </c>
      <c r="Q42" s="8">
        <v>1</v>
      </c>
      <c r="R42" s="8">
        <v>40</v>
      </c>
      <c r="S42" s="8">
        <v>260</v>
      </c>
      <c r="T42" s="8" t="s">
        <v>264</v>
      </c>
      <c r="U42" s="8" t="s">
        <v>41</v>
      </c>
      <c r="V42" s="8" t="s">
        <v>207</v>
      </c>
      <c r="W42" s="8" t="s">
        <v>43</v>
      </c>
      <c r="X42" s="18"/>
    </row>
    <row r="43" spans="1:24" ht="25.5" customHeight="1">
      <c r="A43" s="8">
        <v>40</v>
      </c>
      <c r="B43" s="10" t="s">
        <v>265</v>
      </c>
      <c r="C43" s="8" t="s">
        <v>202</v>
      </c>
      <c r="D43" s="8" t="s">
        <v>258</v>
      </c>
      <c r="E43" s="8" t="s">
        <v>67</v>
      </c>
      <c r="F43" s="8">
        <v>17</v>
      </c>
      <c r="G43" s="8">
        <v>17</v>
      </c>
      <c r="H43" s="8" t="s">
        <v>34</v>
      </c>
      <c r="I43" s="8" t="s">
        <v>35</v>
      </c>
      <c r="J43" s="8" t="s">
        <v>127</v>
      </c>
      <c r="K43" s="8">
        <v>1</v>
      </c>
      <c r="L43" s="8" t="s">
        <v>266</v>
      </c>
      <c r="M43" s="15">
        <v>44927</v>
      </c>
      <c r="N43" s="15">
        <v>45261</v>
      </c>
      <c r="O43" s="10" t="s">
        <v>267</v>
      </c>
      <c r="P43" s="8" t="s">
        <v>268</v>
      </c>
      <c r="Q43" s="10">
        <v>1</v>
      </c>
      <c r="R43" s="10">
        <v>325</v>
      </c>
      <c r="S43" s="10">
        <v>1822</v>
      </c>
      <c r="T43" s="10" t="s">
        <v>269</v>
      </c>
      <c r="U43" s="8" t="s">
        <v>41</v>
      </c>
      <c r="V43" s="8" t="s">
        <v>270</v>
      </c>
      <c r="W43" s="8" t="s">
        <v>43</v>
      </c>
      <c r="X43" s="18"/>
    </row>
    <row r="44" spans="1:24" ht="25.5" customHeight="1">
      <c r="A44" s="8">
        <v>41</v>
      </c>
      <c r="B44" s="8" t="s">
        <v>271</v>
      </c>
      <c r="C44" s="8" t="s">
        <v>202</v>
      </c>
      <c r="D44" s="8" t="s">
        <v>258</v>
      </c>
      <c r="E44" s="8" t="s">
        <v>67</v>
      </c>
      <c r="F44" s="8">
        <v>3</v>
      </c>
      <c r="G44" s="8">
        <v>2.91</v>
      </c>
      <c r="H44" s="8" t="s">
        <v>34</v>
      </c>
      <c r="I44" s="8" t="s">
        <v>35</v>
      </c>
      <c r="J44" s="8" t="s">
        <v>79</v>
      </c>
      <c r="K44" s="8">
        <v>10</v>
      </c>
      <c r="L44" s="8" t="s">
        <v>80</v>
      </c>
      <c r="M44" s="15">
        <v>44927</v>
      </c>
      <c r="N44" s="15">
        <v>45261</v>
      </c>
      <c r="O44" s="8" t="s">
        <v>272</v>
      </c>
      <c r="P44" s="8" t="s">
        <v>273</v>
      </c>
      <c r="Q44" s="8">
        <v>1</v>
      </c>
      <c r="R44" s="8">
        <v>63</v>
      </c>
      <c r="S44" s="8">
        <v>311</v>
      </c>
      <c r="T44" s="8" t="s">
        <v>274</v>
      </c>
      <c r="U44" s="8" t="s">
        <v>41</v>
      </c>
      <c r="V44" s="8" t="s">
        <v>207</v>
      </c>
      <c r="W44" s="8" t="s">
        <v>43</v>
      </c>
      <c r="X44" s="18"/>
    </row>
    <row r="45" spans="1:24" ht="25.5" customHeight="1">
      <c r="A45" s="8">
        <v>42</v>
      </c>
      <c r="B45" s="8" t="s">
        <v>275</v>
      </c>
      <c r="C45" s="8" t="s">
        <v>202</v>
      </c>
      <c r="D45" s="8" t="s">
        <v>276</v>
      </c>
      <c r="E45" s="8" t="s">
        <v>67</v>
      </c>
      <c r="F45" s="8">
        <v>27</v>
      </c>
      <c r="G45" s="8">
        <v>26.19</v>
      </c>
      <c r="H45" s="8" t="s">
        <v>34</v>
      </c>
      <c r="I45" s="8" t="s">
        <v>35</v>
      </c>
      <c r="J45" s="8" t="s">
        <v>36</v>
      </c>
      <c r="K45" s="8">
        <v>1350</v>
      </c>
      <c r="L45" s="8" t="s">
        <v>68</v>
      </c>
      <c r="M45" s="15">
        <v>44927</v>
      </c>
      <c r="N45" s="15">
        <v>45261</v>
      </c>
      <c r="O45" s="8" t="s">
        <v>277</v>
      </c>
      <c r="P45" s="8" t="s">
        <v>278</v>
      </c>
      <c r="Q45" s="8">
        <v>1</v>
      </c>
      <c r="R45" s="8">
        <v>130</v>
      </c>
      <c r="S45" s="8">
        <v>573</v>
      </c>
      <c r="T45" s="8" t="s">
        <v>279</v>
      </c>
      <c r="U45" s="8" t="s">
        <v>41</v>
      </c>
      <c r="V45" s="8" t="s">
        <v>207</v>
      </c>
      <c r="W45" s="8" t="s">
        <v>43</v>
      </c>
      <c r="X45" s="18"/>
    </row>
    <row r="46" spans="1:24" ht="25.5" customHeight="1">
      <c r="A46" s="8">
        <v>43</v>
      </c>
      <c r="B46" s="8" t="s">
        <v>280</v>
      </c>
      <c r="C46" s="8" t="s">
        <v>202</v>
      </c>
      <c r="D46" s="8" t="s">
        <v>276</v>
      </c>
      <c r="E46" s="8" t="s">
        <v>67</v>
      </c>
      <c r="F46" s="8">
        <v>3</v>
      </c>
      <c r="G46" s="8">
        <v>2.91</v>
      </c>
      <c r="H46" s="8" t="s">
        <v>34</v>
      </c>
      <c r="I46" s="8" t="s">
        <v>35</v>
      </c>
      <c r="J46" s="8" t="s">
        <v>79</v>
      </c>
      <c r="K46" s="8">
        <v>10</v>
      </c>
      <c r="L46" s="8" t="s">
        <v>80</v>
      </c>
      <c r="M46" s="15">
        <v>44927</v>
      </c>
      <c r="N46" s="15">
        <v>45261</v>
      </c>
      <c r="O46" s="8" t="s">
        <v>281</v>
      </c>
      <c r="P46" s="8" t="s">
        <v>282</v>
      </c>
      <c r="Q46" s="8">
        <v>1</v>
      </c>
      <c r="R46" s="8">
        <v>55</v>
      </c>
      <c r="S46" s="8">
        <v>324</v>
      </c>
      <c r="T46" s="8" t="s">
        <v>283</v>
      </c>
      <c r="U46" s="8" t="s">
        <v>41</v>
      </c>
      <c r="V46" s="8" t="s">
        <v>207</v>
      </c>
      <c r="W46" s="8" t="s">
        <v>43</v>
      </c>
      <c r="X46" s="18"/>
    </row>
    <row r="47" spans="1:24" ht="25.5" customHeight="1">
      <c r="A47" s="8">
        <v>44</v>
      </c>
      <c r="B47" s="8" t="s">
        <v>284</v>
      </c>
      <c r="C47" s="8" t="s">
        <v>202</v>
      </c>
      <c r="D47" s="8" t="s">
        <v>285</v>
      </c>
      <c r="E47" s="8" t="s">
        <v>67</v>
      </c>
      <c r="F47" s="8">
        <v>27</v>
      </c>
      <c r="G47" s="8">
        <v>27</v>
      </c>
      <c r="H47" s="8" t="s">
        <v>34</v>
      </c>
      <c r="I47" s="8" t="s">
        <v>35</v>
      </c>
      <c r="J47" s="8" t="s">
        <v>127</v>
      </c>
      <c r="K47" s="8">
        <v>3</v>
      </c>
      <c r="L47" s="8" t="s">
        <v>286</v>
      </c>
      <c r="M47" s="15">
        <v>44927</v>
      </c>
      <c r="N47" s="15">
        <v>45261</v>
      </c>
      <c r="O47" s="8" t="s">
        <v>287</v>
      </c>
      <c r="P47" s="8" t="s">
        <v>288</v>
      </c>
      <c r="Q47" s="8">
        <v>1</v>
      </c>
      <c r="R47" s="8">
        <v>316</v>
      </c>
      <c r="S47" s="8">
        <v>1620</v>
      </c>
      <c r="T47" s="8" t="s">
        <v>289</v>
      </c>
      <c r="U47" s="8" t="s">
        <v>41</v>
      </c>
      <c r="V47" s="8" t="s">
        <v>290</v>
      </c>
      <c r="W47" s="8" t="s">
        <v>43</v>
      </c>
      <c r="X47" s="18"/>
    </row>
    <row r="48" spans="1:24" ht="25.5" customHeight="1">
      <c r="A48" s="8">
        <v>45</v>
      </c>
      <c r="B48" s="8" t="s">
        <v>291</v>
      </c>
      <c r="C48" s="8" t="s">
        <v>202</v>
      </c>
      <c r="D48" s="8" t="s">
        <v>285</v>
      </c>
      <c r="E48" s="8" t="s">
        <v>67</v>
      </c>
      <c r="F48" s="8">
        <v>3</v>
      </c>
      <c r="G48" s="8">
        <v>2.91</v>
      </c>
      <c r="H48" s="8" t="s">
        <v>34</v>
      </c>
      <c r="I48" s="8" t="s">
        <v>35</v>
      </c>
      <c r="J48" s="8" t="s">
        <v>79</v>
      </c>
      <c r="K48" s="8">
        <v>10</v>
      </c>
      <c r="L48" s="8" t="s">
        <v>80</v>
      </c>
      <c r="M48" s="15">
        <v>44927</v>
      </c>
      <c r="N48" s="15">
        <v>45261</v>
      </c>
      <c r="O48" s="8" t="s">
        <v>292</v>
      </c>
      <c r="P48" s="8" t="s">
        <v>282</v>
      </c>
      <c r="Q48" s="8">
        <v>1</v>
      </c>
      <c r="R48" s="8">
        <v>55</v>
      </c>
      <c r="S48" s="8">
        <v>324</v>
      </c>
      <c r="T48" s="8" t="s">
        <v>283</v>
      </c>
      <c r="U48" s="8" t="s">
        <v>41</v>
      </c>
      <c r="V48" s="8" t="s">
        <v>207</v>
      </c>
      <c r="W48" s="8" t="s">
        <v>43</v>
      </c>
      <c r="X48" s="18"/>
    </row>
    <row r="49" spans="1:24" ht="25.5" customHeight="1">
      <c r="A49" s="8">
        <v>46</v>
      </c>
      <c r="B49" s="8" t="s">
        <v>293</v>
      </c>
      <c r="C49" s="8" t="s">
        <v>202</v>
      </c>
      <c r="D49" s="8" t="s">
        <v>294</v>
      </c>
      <c r="E49" s="8" t="s">
        <v>67</v>
      </c>
      <c r="F49" s="8">
        <v>27</v>
      </c>
      <c r="G49" s="8">
        <v>26.19</v>
      </c>
      <c r="H49" s="8" t="s">
        <v>34</v>
      </c>
      <c r="I49" s="8" t="s">
        <v>35</v>
      </c>
      <c r="J49" s="8" t="s">
        <v>295</v>
      </c>
      <c r="K49" s="8">
        <v>1350</v>
      </c>
      <c r="L49" s="8" t="s">
        <v>296</v>
      </c>
      <c r="M49" s="15">
        <v>44927</v>
      </c>
      <c r="N49" s="15">
        <v>45261</v>
      </c>
      <c r="O49" s="8" t="s">
        <v>297</v>
      </c>
      <c r="P49" s="8" t="s">
        <v>298</v>
      </c>
      <c r="Q49" s="8">
        <v>1</v>
      </c>
      <c r="R49" s="8">
        <v>185</v>
      </c>
      <c r="S49" s="8">
        <v>640</v>
      </c>
      <c r="T49" s="8" t="s">
        <v>299</v>
      </c>
      <c r="U49" s="8" t="s">
        <v>41</v>
      </c>
      <c r="V49" s="8" t="s">
        <v>207</v>
      </c>
      <c r="W49" s="8" t="s">
        <v>43</v>
      </c>
      <c r="X49" s="18"/>
    </row>
    <row r="50" spans="1:24" ht="25.5" customHeight="1">
      <c r="A50" s="8">
        <v>47</v>
      </c>
      <c r="B50" s="8" t="s">
        <v>300</v>
      </c>
      <c r="C50" s="8" t="s">
        <v>202</v>
      </c>
      <c r="D50" s="8" t="s">
        <v>294</v>
      </c>
      <c r="E50" s="8" t="s">
        <v>67</v>
      </c>
      <c r="F50" s="8">
        <v>3</v>
      </c>
      <c r="G50" s="8">
        <v>2.91</v>
      </c>
      <c r="H50" s="8" t="s">
        <v>34</v>
      </c>
      <c r="I50" s="8" t="s">
        <v>35</v>
      </c>
      <c r="J50" s="8" t="s">
        <v>79</v>
      </c>
      <c r="K50" s="8">
        <v>10</v>
      </c>
      <c r="L50" s="8" t="s">
        <v>80</v>
      </c>
      <c r="M50" s="15">
        <v>44927</v>
      </c>
      <c r="N50" s="15">
        <v>45261</v>
      </c>
      <c r="O50" s="8" t="s">
        <v>301</v>
      </c>
      <c r="P50" s="8" t="s">
        <v>302</v>
      </c>
      <c r="Q50" s="8">
        <v>1</v>
      </c>
      <c r="R50" s="8">
        <v>71</v>
      </c>
      <c r="S50" s="8">
        <v>366</v>
      </c>
      <c r="T50" s="8" t="s">
        <v>303</v>
      </c>
      <c r="U50" s="8" t="s">
        <v>41</v>
      </c>
      <c r="V50" s="8" t="s">
        <v>207</v>
      </c>
      <c r="W50" s="8" t="s">
        <v>43</v>
      </c>
      <c r="X50" s="18"/>
    </row>
    <row r="51" spans="1:24" ht="25.5" customHeight="1">
      <c r="A51" s="8">
        <v>48</v>
      </c>
      <c r="B51" s="8" t="s">
        <v>304</v>
      </c>
      <c r="C51" s="8" t="s">
        <v>202</v>
      </c>
      <c r="D51" s="8" t="s">
        <v>305</v>
      </c>
      <c r="E51" s="8" t="s">
        <v>67</v>
      </c>
      <c r="F51" s="8">
        <v>27</v>
      </c>
      <c r="G51" s="8">
        <v>27</v>
      </c>
      <c r="H51" s="8" t="s">
        <v>34</v>
      </c>
      <c r="I51" s="8" t="s">
        <v>35</v>
      </c>
      <c r="J51" s="8" t="s">
        <v>127</v>
      </c>
      <c r="K51" s="8">
        <v>2</v>
      </c>
      <c r="L51" s="8" t="s">
        <v>306</v>
      </c>
      <c r="M51" s="15">
        <v>44927</v>
      </c>
      <c r="N51" s="15">
        <v>45261</v>
      </c>
      <c r="O51" s="8" t="s">
        <v>307</v>
      </c>
      <c r="P51" s="8" t="s">
        <v>308</v>
      </c>
      <c r="Q51" s="8">
        <v>1</v>
      </c>
      <c r="R51" s="8">
        <v>558</v>
      </c>
      <c r="S51" s="8">
        <v>2795</v>
      </c>
      <c r="T51" s="8" t="s">
        <v>309</v>
      </c>
      <c r="U51" s="8" t="s">
        <v>41</v>
      </c>
      <c r="V51" s="8" t="s">
        <v>310</v>
      </c>
      <c r="W51" s="8" t="s">
        <v>43</v>
      </c>
      <c r="X51" s="18"/>
    </row>
    <row r="52" spans="1:24" ht="25.5" customHeight="1">
      <c r="A52" s="8">
        <v>49</v>
      </c>
      <c r="B52" s="8" t="s">
        <v>311</v>
      </c>
      <c r="C52" s="8" t="s">
        <v>202</v>
      </c>
      <c r="D52" s="8" t="s">
        <v>305</v>
      </c>
      <c r="E52" s="8" t="s">
        <v>67</v>
      </c>
      <c r="F52" s="8">
        <v>3</v>
      </c>
      <c r="G52" s="8">
        <v>2.91</v>
      </c>
      <c r="H52" s="8" t="s">
        <v>34</v>
      </c>
      <c r="I52" s="8" t="s">
        <v>35</v>
      </c>
      <c r="J52" s="8" t="s">
        <v>79</v>
      </c>
      <c r="K52" s="8">
        <v>10</v>
      </c>
      <c r="L52" s="8" t="s">
        <v>80</v>
      </c>
      <c r="M52" s="15">
        <v>44927</v>
      </c>
      <c r="N52" s="15">
        <v>45261</v>
      </c>
      <c r="O52" s="8" t="s">
        <v>312</v>
      </c>
      <c r="P52" s="8" t="s">
        <v>313</v>
      </c>
      <c r="Q52" s="8">
        <v>1</v>
      </c>
      <c r="R52" s="8">
        <v>43</v>
      </c>
      <c r="S52" s="8">
        <v>253</v>
      </c>
      <c r="T52" s="8" t="s">
        <v>314</v>
      </c>
      <c r="U52" s="8" t="s">
        <v>41</v>
      </c>
      <c r="V52" s="8" t="s">
        <v>207</v>
      </c>
      <c r="W52" s="8" t="s">
        <v>43</v>
      </c>
      <c r="X52" s="18"/>
    </row>
    <row r="53" spans="1:24" ht="25.5" customHeight="1">
      <c r="A53" s="8">
        <v>50</v>
      </c>
      <c r="B53" s="8" t="s">
        <v>315</v>
      </c>
      <c r="C53" s="8" t="s">
        <v>202</v>
      </c>
      <c r="D53" s="8" t="s">
        <v>316</v>
      </c>
      <c r="E53" s="8" t="s">
        <v>33</v>
      </c>
      <c r="F53" s="8">
        <v>17</v>
      </c>
      <c r="G53" s="8">
        <v>8.5</v>
      </c>
      <c r="H53" s="8" t="s">
        <v>34</v>
      </c>
      <c r="I53" s="8" t="s">
        <v>35</v>
      </c>
      <c r="J53" s="8" t="s">
        <v>36</v>
      </c>
      <c r="K53" s="8" t="s">
        <v>317</v>
      </c>
      <c r="L53" s="8" t="s">
        <v>318</v>
      </c>
      <c r="M53" s="15">
        <v>44958</v>
      </c>
      <c r="N53" s="15">
        <v>45261</v>
      </c>
      <c r="O53" s="8" t="s">
        <v>319</v>
      </c>
      <c r="P53" s="8" t="s">
        <v>320</v>
      </c>
      <c r="Q53" s="8">
        <v>1</v>
      </c>
      <c r="R53" s="8">
        <v>113</v>
      </c>
      <c r="S53" s="8">
        <v>394</v>
      </c>
      <c r="T53" s="8" t="s">
        <v>321</v>
      </c>
      <c r="U53" s="8" t="s">
        <v>41</v>
      </c>
      <c r="V53" s="8" t="s">
        <v>207</v>
      </c>
      <c r="W53" s="8" t="s">
        <v>43</v>
      </c>
      <c r="X53" s="18"/>
    </row>
    <row r="54" spans="1:24" ht="25.5" customHeight="1">
      <c r="A54" s="8">
        <v>51</v>
      </c>
      <c r="B54" s="8" t="s">
        <v>322</v>
      </c>
      <c r="C54" s="8" t="s">
        <v>202</v>
      </c>
      <c r="D54" s="8" t="s">
        <v>316</v>
      </c>
      <c r="E54" s="8" t="s">
        <v>33</v>
      </c>
      <c r="F54" s="8">
        <v>3</v>
      </c>
      <c r="G54" s="8">
        <v>2.91</v>
      </c>
      <c r="H54" s="8" t="s">
        <v>34</v>
      </c>
      <c r="I54" s="8" t="s">
        <v>35</v>
      </c>
      <c r="J54" s="8" t="s">
        <v>79</v>
      </c>
      <c r="K54" s="8">
        <v>10</v>
      </c>
      <c r="L54" s="8" t="s">
        <v>80</v>
      </c>
      <c r="M54" s="15">
        <v>44927</v>
      </c>
      <c r="N54" s="15">
        <v>45261</v>
      </c>
      <c r="O54" s="8" t="s">
        <v>323</v>
      </c>
      <c r="P54" s="8" t="s">
        <v>324</v>
      </c>
      <c r="Q54" s="8">
        <v>1</v>
      </c>
      <c r="R54" s="8">
        <v>84</v>
      </c>
      <c r="S54" s="8">
        <v>422</v>
      </c>
      <c r="T54" s="8" t="s">
        <v>325</v>
      </c>
      <c r="U54" s="8" t="s">
        <v>41</v>
      </c>
      <c r="V54" s="8" t="s">
        <v>207</v>
      </c>
      <c r="W54" s="8" t="s">
        <v>43</v>
      </c>
      <c r="X54" s="18"/>
    </row>
    <row r="55" spans="1:24" ht="25.5" customHeight="1">
      <c r="A55" s="8">
        <v>52</v>
      </c>
      <c r="B55" s="8" t="s">
        <v>326</v>
      </c>
      <c r="C55" s="8" t="s">
        <v>202</v>
      </c>
      <c r="D55" s="8" t="s">
        <v>327</v>
      </c>
      <c r="E55" s="8" t="s">
        <v>33</v>
      </c>
      <c r="F55" s="8">
        <v>17</v>
      </c>
      <c r="G55" s="8">
        <v>16.490000000000002</v>
      </c>
      <c r="H55" s="8" t="s">
        <v>34</v>
      </c>
      <c r="I55" s="8" t="s">
        <v>35</v>
      </c>
      <c r="J55" s="8" t="s">
        <v>36</v>
      </c>
      <c r="K55" s="8" t="s">
        <v>328</v>
      </c>
      <c r="L55" s="8" t="s">
        <v>329</v>
      </c>
      <c r="M55" s="15">
        <v>44958</v>
      </c>
      <c r="N55" s="15">
        <v>45261</v>
      </c>
      <c r="O55" s="8" t="s">
        <v>330</v>
      </c>
      <c r="P55" s="8" t="s">
        <v>331</v>
      </c>
      <c r="Q55" s="8">
        <v>1</v>
      </c>
      <c r="R55" s="8">
        <v>42</v>
      </c>
      <c r="S55" s="8">
        <v>231</v>
      </c>
      <c r="T55" s="8" t="s">
        <v>332</v>
      </c>
      <c r="U55" s="8" t="s">
        <v>41</v>
      </c>
      <c r="V55" s="8" t="s">
        <v>207</v>
      </c>
      <c r="W55" s="8" t="s">
        <v>43</v>
      </c>
      <c r="X55" s="18"/>
    </row>
    <row r="56" spans="1:24" ht="25.5" customHeight="1">
      <c r="A56" s="8">
        <v>53</v>
      </c>
      <c r="B56" s="8" t="s">
        <v>333</v>
      </c>
      <c r="C56" s="8" t="s">
        <v>202</v>
      </c>
      <c r="D56" s="8" t="s">
        <v>327</v>
      </c>
      <c r="E56" s="8" t="s">
        <v>33</v>
      </c>
      <c r="F56" s="8">
        <v>3</v>
      </c>
      <c r="G56" s="8">
        <v>2.91</v>
      </c>
      <c r="H56" s="8" t="s">
        <v>34</v>
      </c>
      <c r="I56" s="8" t="s">
        <v>35</v>
      </c>
      <c r="J56" s="8" t="s">
        <v>79</v>
      </c>
      <c r="K56" s="8">
        <v>10</v>
      </c>
      <c r="L56" s="8" t="s">
        <v>80</v>
      </c>
      <c r="M56" s="15">
        <v>44927</v>
      </c>
      <c r="N56" s="15">
        <v>45261</v>
      </c>
      <c r="O56" s="8" t="s">
        <v>334</v>
      </c>
      <c r="P56" s="8" t="s">
        <v>335</v>
      </c>
      <c r="Q56" s="8">
        <v>1</v>
      </c>
      <c r="R56" s="8">
        <v>37</v>
      </c>
      <c r="S56" s="8">
        <v>212</v>
      </c>
      <c r="T56" s="8" t="s">
        <v>336</v>
      </c>
      <c r="U56" s="8" t="s">
        <v>41</v>
      </c>
      <c r="V56" s="8" t="s">
        <v>207</v>
      </c>
      <c r="W56" s="8" t="s">
        <v>43</v>
      </c>
      <c r="X56" s="18"/>
    </row>
    <row r="57" spans="1:24" ht="25.5" customHeight="1">
      <c r="A57" s="8">
        <v>54</v>
      </c>
      <c r="B57" s="8" t="s">
        <v>337</v>
      </c>
      <c r="C57" s="8" t="s">
        <v>202</v>
      </c>
      <c r="D57" s="8" t="s">
        <v>338</v>
      </c>
      <c r="E57" s="8" t="s">
        <v>33</v>
      </c>
      <c r="F57" s="8">
        <v>17</v>
      </c>
      <c r="G57" s="8">
        <v>17</v>
      </c>
      <c r="H57" s="8" t="s">
        <v>34</v>
      </c>
      <c r="I57" s="8" t="s">
        <v>35</v>
      </c>
      <c r="J57" s="8" t="s">
        <v>127</v>
      </c>
      <c r="K57" s="8">
        <v>3</v>
      </c>
      <c r="L57" s="8" t="s">
        <v>339</v>
      </c>
      <c r="M57" s="15">
        <v>44927</v>
      </c>
      <c r="N57" s="15">
        <v>45261</v>
      </c>
      <c r="O57" s="8" t="s">
        <v>340</v>
      </c>
      <c r="P57" s="8" t="s">
        <v>341</v>
      </c>
      <c r="Q57" s="8">
        <v>1</v>
      </c>
      <c r="R57" s="8">
        <v>313</v>
      </c>
      <c r="S57" s="8">
        <v>1543</v>
      </c>
      <c r="T57" s="8" t="s">
        <v>342</v>
      </c>
      <c r="U57" s="8" t="s">
        <v>41</v>
      </c>
      <c r="V57" s="8" t="s">
        <v>343</v>
      </c>
      <c r="W57" s="8" t="s">
        <v>43</v>
      </c>
      <c r="X57" s="18"/>
    </row>
    <row r="58" spans="1:24" ht="25.5" customHeight="1">
      <c r="A58" s="8">
        <v>55</v>
      </c>
      <c r="B58" s="8" t="s">
        <v>344</v>
      </c>
      <c r="C58" s="8" t="s">
        <v>202</v>
      </c>
      <c r="D58" s="8" t="s">
        <v>338</v>
      </c>
      <c r="E58" s="8" t="s">
        <v>33</v>
      </c>
      <c r="F58" s="8">
        <v>3</v>
      </c>
      <c r="G58" s="8">
        <v>2.91</v>
      </c>
      <c r="H58" s="8" t="s">
        <v>34</v>
      </c>
      <c r="I58" s="8" t="s">
        <v>35</v>
      </c>
      <c r="J58" s="8" t="s">
        <v>79</v>
      </c>
      <c r="K58" s="8">
        <v>10</v>
      </c>
      <c r="L58" s="8" t="s">
        <v>80</v>
      </c>
      <c r="M58" s="15">
        <v>44927</v>
      </c>
      <c r="N58" s="15">
        <v>45261</v>
      </c>
      <c r="O58" s="8" t="s">
        <v>345</v>
      </c>
      <c r="P58" s="8" t="s">
        <v>346</v>
      </c>
      <c r="Q58" s="8">
        <v>1</v>
      </c>
      <c r="R58" s="8">
        <v>58</v>
      </c>
      <c r="S58" s="8">
        <v>335</v>
      </c>
      <c r="T58" s="8" t="s">
        <v>347</v>
      </c>
      <c r="U58" s="8" t="s">
        <v>41</v>
      </c>
      <c r="V58" s="8" t="s">
        <v>207</v>
      </c>
      <c r="W58" s="8" t="s">
        <v>43</v>
      </c>
      <c r="X58" s="18"/>
    </row>
    <row r="59" spans="1:24" ht="25.5" customHeight="1">
      <c r="A59" s="8">
        <v>56</v>
      </c>
      <c r="B59" s="8" t="s">
        <v>348</v>
      </c>
      <c r="C59" s="8" t="s">
        <v>202</v>
      </c>
      <c r="D59" s="8" t="s">
        <v>349</v>
      </c>
      <c r="E59" s="8" t="s">
        <v>33</v>
      </c>
      <c r="F59" s="8">
        <v>17</v>
      </c>
      <c r="G59" s="8">
        <v>16.490000000000002</v>
      </c>
      <c r="H59" s="8" t="s">
        <v>34</v>
      </c>
      <c r="I59" s="8" t="s">
        <v>35</v>
      </c>
      <c r="J59" s="8" t="s">
        <v>295</v>
      </c>
      <c r="K59" s="8">
        <v>850</v>
      </c>
      <c r="L59" s="8" t="s">
        <v>350</v>
      </c>
      <c r="M59" s="15">
        <v>44927</v>
      </c>
      <c r="N59" s="15">
        <v>45261</v>
      </c>
      <c r="O59" s="8" t="s">
        <v>351</v>
      </c>
      <c r="P59" s="8" t="s">
        <v>352</v>
      </c>
      <c r="Q59" s="8">
        <v>1</v>
      </c>
      <c r="R59" s="8">
        <v>181</v>
      </c>
      <c r="S59" s="8">
        <v>634</v>
      </c>
      <c r="T59" s="8" t="s">
        <v>353</v>
      </c>
      <c r="U59" s="8" t="s">
        <v>41</v>
      </c>
      <c r="V59" s="8" t="s">
        <v>207</v>
      </c>
      <c r="W59" s="8" t="s">
        <v>43</v>
      </c>
      <c r="X59" s="18"/>
    </row>
    <row r="60" spans="1:24" ht="25.5" customHeight="1">
      <c r="A60" s="8">
        <v>57</v>
      </c>
      <c r="B60" s="8" t="s">
        <v>354</v>
      </c>
      <c r="C60" s="8" t="s">
        <v>202</v>
      </c>
      <c r="D60" s="8" t="s">
        <v>349</v>
      </c>
      <c r="E60" s="8" t="s">
        <v>33</v>
      </c>
      <c r="F60" s="8">
        <v>3</v>
      </c>
      <c r="G60" s="8">
        <v>2.91</v>
      </c>
      <c r="H60" s="8" t="s">
        <v>34</v>
      </c>
      <c r="I60" s="8" t="s">
        <v>35</v>
      </c>
      <c r="J60" s="8" t="s">
        <v>79</v>
      </c>
      <c r="K60" s="8">
        <v>10</v>
      </c>
      <c r="L60" s="8" t="s">
        <v>80</v>
      </c>
      <c r="M60" s="15">
        <v>44927</v>
      </c>
      <c r="N60" s="15">
        <v>45261</v>
      </c>
      <c r="O60" s="8" t="s">
        <v>355</v>
      </c>
      <c r="P60" s="8" t="s">
        <v>356</v>
      </c>
      <c r="Q60" s="8">
        <v>1</v>
      </c>
      <c r="R60" s="8">
        <v>42</v>
      </c>
      <c r="S60" s="8">
        <v>232</v>
      </c>
      <c r="T60" s="8" t="s">
        <v>357</v>
      </c>
      <c r="U60" s="8" t="s">
        <v>41</v>
      </c>
      <c r="V60" s="8" t="s">
        <v>207</v>
      </c>
      <c r="W60" s="8" t="s">
        <v>43</v>
      </c>
      <c r="X60" s="18"/>
    </row>
    <row r="61" spans="1:24" ht="25.5" customHeight="1">
      <c r="A61" s="8">
        <v>58</v>
      </c>
      <c r="B61" s="8" t="s">
        <v>358</v>
      </c>
      <c r="C61" s="8" t="s">
        <v>202</v>
      </c>
      <c r="D61" s="8" t="s">
        <v>359</v>
      </c>
      <c r="E61" s="8" t="s">
        <v>67</v>
      </c>
      <c r="F61" s="8">
        <v>7</v>
      </c>
      <c r="G61" s="8"/>
      <c r="H61" s="8" t="s">
        <v>34</v>
      </c>
      <c r="I61" s="8" t="s">
        <v>35</v>
      </c>
      <c r="J61" s="10" t="s">
        <v>259</v>
      </c>
      <c r="K61" s="8" t="s">
        <v>360</v>
      </c>
      <c r="L61" s="10" t="s">
        <v>261</v>
      </c>
      <c r="M61" s="15">
        <v>44958</v>
      </c>
      <c r="N61" s="15">
        <v>45261</v>
      </c>
      <c r="O61" s="8" t="s">
        <v>361</v>
      </c>
      <c r="P61" s="8" t="s">
        <v>362</v>
      </c>
      <c r="Q61" s="8">
        <v>1</v>
      </c>
      <c r="R61" s="8">
        <v>28</v>
      </c>
      <c r="S61" s="8">
        <v>182</v>
      </c>
      <c r="T61" s="8" t="s">
        <v>363</v>
      </c>
      <c r="U61" s="8" t="s">
        <v>41</v>
      </c>
      <c r="V61" s="8" t="s">
        <v>207</v>
      </c>
      <c r="W61" s="13"/>
      <c r="X61" s="18"/>
    </row>
    <row r="62" spans="1:24" ht="25.5" customHeight="1">
      <c r="A62" s="8">
        <v>59</v>
      </c>
      <c r="B62" s="10" t="s">
        <v>364</v>
      </c>
      <c r="C62" s="10" t="s">
        <v>202</v>
      </c>
      <c r="D62" s="10" t="s">
        <v>203</v>
      </c>
      <c r="E62" s="10" t="s">
        <v>46</v>
      </c>
      <c r="F62" s="10">
        <v>90</v>
      </c>
      <c r="G62" s="8">
        <v>45</v>
      </c>
      <c r="H62" s="8" t="s">
        <v>34</v>
      </c>
      <c r="I62" s="8" t="s">
        <v>35</v>
      </c>
      <c r="J62" s="10" t="s">
        <v>365</v>
      </c>
      <c r="K62" s="10" t="s">
        <v>366</v>
      </c>
      <c r="L62" s="10" t="s">
        <v>367</v>
      </c>
      <c r="M62" s="15">
        <v>45047</v>
      </c>
      <c r="N62" s="16" t="s">
        <v>137</v>
      </c>
      <c r="O62" s="10" t="s">
        <v>368</v>
      </c>
      <c r="P62" s="10" t="s">
        <v>369</v>
      </c>
      <c r="Q62" s="10">
        <v>1</v>
      </c>
      <c r="R62" s="10">
        <v>63</v>
      </c>
      <c r="S62" s="10">
        <v>385</v>
      </c>
      <c r="T62" s="10" t="s">
        <v>370</v>
      </c>
      <c r="U62" s="19" t="s">
        <v>41</v>
      </c>
      <c r="V62" s="10" t="s">
        <v>207</v>
      </c>
      <c r="W62" s="20" t="s">
        <v>43</v>
      </c>
      <c r="X62" s="18"/>
    </row>
    <row r="63" spans="1:24" ht="25.5" customHeight="1">
      <c r="A63" s="8">
        <v>60</v>
      </c>
      <c r="B63" s="10" t="s">
        <v>371</v>
      </c>
      <c r="C63" s="10" t="s">
        <v>202</v>
      </c>
      <c r="D63" s="10" t="s">
        <v>203</v>
      </c>
      <c r="E63" s="10" t="s">
        <v>46</v>
      </c>
      <c r="F63" s="10">
        <v>30</v>
      </c>
      <c r="G63" s="8">
        <v>15</v>
      </c>
      <c r="H63" s="8" t="s">
        <v>34</v>
      </c>
      <c r="I63" s="8" t="s">
        <v>35</v>
      </c>
      <c r="J63" s="10" t="s">
        <v>372</v>
      </c>
      <c r="K63" s="10" t="s">
        <v>373</v>
      </c>
      <c r="L63" s="10" t="s">
        <v>374</v>
      </c>
      <c r="M63" s="15">
        <v>45047</v>
      </c>
      <c r="N63" s="16" t="s">
        <v>137</v>
      </c>
      <c r="O63" s="10" t="s">
        <v>375</v>
      </c>
      <c r="P63" s="10" t="s">
        <v>376</v>
      </c>
      <c r="Q63" s="10">
        <v>1</v>
      </c>
      <c r="R63" s="10">
        <v>15</v>
      </c>
      <c r="S63" s="10">
        <v>101</v>
      </c>
      <c r="T63" s="10" t="s">
        <v>235</v>
      </c>
      <c r="U63" s="19" t="s">
        <v>41</v>
      </c>
      <c r="V63" s="10" t="s">
        <v>207</v>
      </c>
      <c r="W63" s="20" t="s">
        <v>43</v>
      </c>
      <c r="X63" s="18"/>
    </row>
    <row r="64" spans="1:24" ht="25.5" customHeight="1">
      <c r="A64" s="8">
        <v>61</v>
      </c>
      <c r="B64" s="10" t="s">
        <v>377</v>
      </c>
      <c r="C64" s="10" t="s">
        <v>202</v>
      </c>
      <c r="D64" s="10" t="s">
        <v>203</v>
      </c>
      <c r="E64" s="10" t="s">
        <v>46</v>
      </c>
      <c r="F64" s="10">
        <v>26</v>
      </c>
      <c r="G64" s="8">
        <v>25.22</v>
      </c>
      <c r="H64" s="8" t="s">
        <v>34</v>
      </c>
      <c r="I64" s="8" t="s">
        <v>35</v>
      </c>
      <c r="J64" s="10" t="s">
        <v>378</v>
      </c>
      <c r="K64" s="10" t="s">
        <v>379</v>
      </c>
      <c r="L64" s="10" t="s">
        <v>380</v>
      </c>
      <c r="M64" s="15">
        <v>45047</v>
      </c>
      <c r="N64" s="16" t="s">
        <v>137</v>
      </c>
      <c r="O64" s="10" t="s">
        <v>381</v>
      </c>
      <c r="P64" s="10" t="s">
        <v>382</v>
      </c>
      <c r="Q64" s="10">
        <v>1</v>
      </c>
      <c r="R64" s="10">
        <v>18</v>
      </c>
      <c r="S64" s="10">
        <v>92</v>
      </c>
      <c r="T64" s="10" t="s">
        <v>383</v>
      </c>
      <c r="U64" s="19" t="s">
        <v>41</v>
      </c>
      <c r="V64" s="10" t="s">
        <v>207</v>
      </c>
      <c r="W64" s="20" t="s">
        <v>43</v>
      </c>
      <c r="X64" s="18"/>
    </row>
    <row r="65" spans="1:24" ht="25.5" customHeight="1">
      <c r="A65" s="8">
        <v>62</v>
      </c>
      <c r="B65" s="10" t="s">
        <v>384</v>
      </c>
      <c r="C65" s="10" t="s">
        <v>202</v>
      </c>
      <c r="D65" s="10" t="s">
        <v>203</v>
      </c>
      <c r="E65" s="10" t="s">
        <v>46</v>
      </c>
      <c r="F65" s="10">
        <v>35</v>
      </c>
      <c r="G65" s="8">
        <v>0</v>
      </c>
      <c r="H65" s="8" t="s">
        <v>34</v>
      </c>
      <c r="I65" s="8" t="s">
        <v>35</v>
      </c>
      <c r="J65" s="10" t="s">
        <v>385</v>
      </c>
      <c r="K65" s="10" t="s">
        <v>386</v>
      </c>
      <c r="L65" s="10" t="s">
        <v>387</v>
      </c>
      <c r="M65" s="15">
        <v>45047</v>
      </c>
      <c r="N65" s="16" t="s">
        <v>137</v>
      </c>
      <c r="O65" s="10" t="s">
        <v>388</v>
      </c>
      <c r="P65" s="10" t="s">
        <v>389</v>
      </c>
      <c r="Q65" s="10">
        <v>1</v>
      </c>
      <c r="R65" s="10">
        <v>22</v>
      </c>
      <c r="S65" s="10">
        <v>131</v>
      </c>
      <c r="T65" s="10" t="s">
        <v>390</v>
      </c>
      <c r="U65" s="19" t="s">
        <v>41</v>
      </c>
      <c r="V65" s="10" t="s">
        <v>207</v>
      </c>
      <c r="W65" s="20" t="s">
        <v>43</v>
      </c>
      <c r="X65" s="18"/>
    </row>
    <row r="66" spans="1:24" ht="25.5" customHeight="1">
      <c r="A66" s="8">
        <v>63</v>
      </c>
      <c r="B66" s="10" t="s">
        <v>391</v>
      </c>
      <c r="C66" s="10" t="s">
        <v>202</v>
      </c>
      <c r="D66" s="10" t="s">
        <v>203</v>
      </c>
      <c r="E66" s="10" t="s">
        <v>46</v>
      </c>
      <c r="F66" s="10">
        <v>19</v>
      </c>
      <c r="G66" s="8">
        <v>9.5</v>
      </c>
      <c r="H66" s="8" t="s">
        <v>34</v>
      </c>
      <c r="I66" s="8" t="s">
        <v>35</v>
      </c>
      <c r="J66" s="10" t="s">
        <v>36</v>
      </c>
      <c r="K66" s="10" t="s">
        <v>392</v>
      </c>
      <c r="L66" s="10" t="s">
        <v>393</v>
      </c>
      <c r="M66" s="15">
        <v>45047</v>
      </c>
      <c r="N66" s="16" t="s">
        <v>137</v>
      </c>
      <c r="O66" s="10" t="s">
        <v>394</v>
      </c>
      <c r="P66" s="10" t="s">
        <v>395</v>
      </c>
      <c r="Q66" s="10">
        <v>1</v>
      </c>
      <c r="R66" s="10">
        <v>76</v>
      </c>
      <c r="S66" s="10">
        <v>452</v>
      </c>
      <c r="T66" s="10" t="s">
        <v>396</v>
      </c>
      <c r="U66" s="19" t="s">
        <v>41</v>
      </c>
      <c r="V66" s="10" t="s">
        <v>207</v>
      </c>
      <c r="W66" s="20" t="s">
        <v>43</v>
      </c>
      <c r="X66" s="18"/>
    </row>
    <row r="67" spans="1:24" ht="25.5" customHeight="1">
      <c r="A67" s="8">
        <v>64</v>
      </c>
      <c r="B67" s="10" t="s">
        <v>397</v>
      </c>
      <c r="C67" s="10" t="s">
        <v>202</v>
      </c>
      <c r="D67" s="10" t="s">
        <v>294</v>
      </c>
      <c r="E67" s="10" t="s">
        <v>33</v>
      </c>
      <c r="F67" s="10">
        <v>10</v>
      </c>
      <c r="G67" s="8">
        <v>5</v>
      </c>
      <c r="H67" s="8" t="s">
        <v>34</v>
      </c>
      <c r="I67" s="8" t="s">
        <v>35</v>
      </c>
      <c r="J67" s="10" t="s">
        <v>398</v>
      </c>
      <c r="K67" s="10" t="s">
        <v>399</v>
      </c>
      <c r="L67" s="10" t="s">
        <v>400</v>
      </c>
      <c r="M67" s="15">
        <v>45047</v>
      </c>
      <c r="N67" s="16" t="s">
        <v>137</v>
      </c>
      <c r="O67" s="10" t="s">
        <v>401</v>
      </c>
      <c r="P67" s="10" t="s">
        <v>402</v>
      </c>
      <c r="Q67" s="16" t="s">
        <v>403</v>
      </c>
      <c r="R67" s="16" t="s">
        <v>404</v>
      </c>
      <c r="S67" s="16" t="s">
        <v>405</v>
      </c>
      <c r="T67" s="16" t="s">
        <v>406</v>
      </c>
      <c r="U67" s="19" t="s">
        <v>41</v>
      </c>
      <c r="V67" s="10" t="s">
        <v>207</v>
      </c>
      <c r="W67" s="20" t="s">
        <v>43</v>
      </c>
      <c r="X67" s="18"/>
    </row>
    <row r="68" spans="1:24" ht="25.5" customHeight="1">
      <c r="A68" s="8">
        <v>65</v>
      </c>
      <c r="B68" s="10" t="s">
        <v>407</v>
      </c>
      <c r="C68" s="10" t="s">
        <v>202</v>
      </c>
      <c r="D68" s="10" t="s">
        <v>258</v>
      </c>
      <c r="E68" s="10" t="s">
        <v>33</v>
      </c>
      <c r="F68" s="10">
        <v>20</v>
      </c>
      <c r="G68" s="8">
        <v>3</v>
      </c>
      <c r="H68" s="8" t="s">
        <v>34</v>
      </c>
      <c r="I68" s="8" t="s">
        <v>35</v>
      </c>
      <c r="J68" s="10" t="s">
        <v>408</v>
      </c>
      <c r="K68" s="10" t="s">
        <v>409</v>
      </c>
      <c r="L68" s="10" t="s">
        <v>410</v>
      </c>
      <c r="M68" s="15">
        <v>45047</v>
      </c>
      <c r="N68" s="16" t="s">
        <v>137</v>
      </c>
      <c r="O68" s="10" t="s">
        <v>411</v>
      </c>
      <c r="P68" s="10" t="s">
        <v>412</v>
      </c>
      <c r="Q68" s="16" t="s">
        <v>403</v>
      </c>
      <c r="R68" s="16">
        <v>23</v>
      </c>
      <c r="S68" s="16">
        <v>56</v>
      </c>
      <c r="T68" s="16" t="s">
        <v>413</v>
      </c>
      <c r="U68" s="19" t="s">
        <v>41</v>
      </c>
      <c r="V68" s="10" t="s">
        <v>207</v>
      </c>
      <c r="W68" s="20" t="s">
        <v>43</v>
      </c>
      <c r="X68" s="18"/>
    </row>
    <row r="69" spans="1:24" ht="25.5" customHeight="1">
      <c r="A69" s="8">
        <v>66</v>
      </c>
      <c r="B69" s="21" t="s">
        <v>414</v>
      </c>
      <c r="C69" s="22" t="s">
        <v>202</v>
      </c>
      <c r="D69" s="22" t="s">
        <v>338</v>
      </c>
      <c r="E69" s="22" t="s">
        <v>33</v>
      </c>
      <c r="F69" s="23">
        <v>10</v>
      </c>
      <c r="G69" s="8">
        <v>5</v>
      </c>
      <c r="H69" s="8" t="s">
        <v>34</v>
      </c>
      <c r="I69" s="8" t="s">
        <v>35</v>
      </c>
      <c r="J69" s="22" t="s">
        <v>36</v>
      </c>
      <c r="K69" s="22" t="s">
        <v>415</v>
      </c>
      <c r="L69" s="21" t="s">
        <v>416</v>
      </c>
      <c r="M69" s="15">
        <v>45078</v>
      </c>
      <c r="N69" s="10" t="s">
        <v>137</v>
      </c>
      <c r="O69" s="21" t="s">
        <v>417</v>
      </c>
      <c r="P69" s="23" t="s">
        <v>418</v>
      </c>
      <c r="Q69" s="23">
        <v>1</v>
      </c>
      <c r="R69" s="23">
        <v>110</v>
      </c>
      <c r="S69" s="23">
        <v>560</v>
      </c>
      <c r="T69" s="26" t="s">
        <v>419</v>
      </c>
      <c r="U69" s="27" t="s">
        <v>41</v>
      </c>
      <c r="V69" s="23" t="s">
        <v>207</v>
      </c>
      <c r="W69" s="10"/>
      <c r="X69" s="18"/>
    </row>
    <row r="70" spans="1:24" ht="25.5" customHeight="1">
      <c r="A70" s="8">
        <v>67</v>
      </c>
      <c r="B70" s="8" t="s">
        <v>420</v>
      </c>
      <c r="C70" s="8" t="s">
        <v>421</v>
      </c>
      <c r="D70" s="8" t="s">
        <v>422</v>
      </c>
      <c r="E70" s="8" t="s">
        <v>46</v>
      </c>
      <c r="F70" s="8">
        <v>45</v>
      </c>
      <c r="G70" s="8">
        <v>43.65</v>
      </c>
      <c r="H70" s="8" t="s">
        <v>34</v>
      </c>
      <c r="I70" s="8" t="s">
        <v>35</v>
      </c>
      <c r="J70" s="8" t="s">
        <v>79</v>
      </c>
      <c r="K70" s="8">
        <v>150</v>
      </c>
      <c r="L70" s="8" t="s">
        <v>80</v>
      </c>
      <c r="M70" s="15">
        <v>44927</v>
      </c>
      <c r="N70" s="15">
        <v>45261</v>
      </c>
      <c r="O70" s="8" t="s">
        <v>423</v>
      </c>
      <c r="P70" s="8" t="s">
        <v>424</v>
      </c>
      <c r="Q70" s="8">
        <v>1</v>
      </c>
      <c r="R70" s="8">
        <v>282</v>
      </c>
      <c r="S70" s="8">
        <v>1480</v>
      </c>
      <c r="T70" s="8" t="s">
        <v>425</v>
      </c>
      <c r="U70" s="8" t="s">
        <v>41</v>
      </c>
      <c r="V70" s="8" t="s">
        <v>426</v>
      </c>
      <c r="W70" s="8" t="s">
        <v>43</v>
      </c>
      <c r="X70" s="18"/>
    </row>
    <row r="71" spans="1:24" ht="25.5" customHeight="1">
      <c r="A71" s="8">
        <v>68</v>
      </c>
      <c r="B71" s="8" t="s">
        <v>427</v>
      </c>
      <c r="C71" s="8" t="s">
        <v>421</v>
      </c>
      <c r="D71" s="8" t="s">
        <v>422</v>
      </c>
      <c r="E71" s="8" t="s">
        <v>46</v>
      </c>
      <c r="F71" s="8">
        <v>28</v>
      </c>
      <c r="G71" s="8">
        <v>27.160000000000004</v>
      </c>
      <c r="H71" s="8" t="s">
        <v>34</v>
      </c>
      <c r="I71" s="8" t="s">
        <v>35</v>
      </c>
      <c r="J71" s="8" t="s">
        <v>36</v>
      </c>
      <c r="K71" s="8">
        <v>933</v>
      </c>
      <c r="L71" s="8" t="s">
        <v>428</v>
      </c>
      <c r="M71" s="15">
        <v>44927</v>
      </c>
      <c r="N71" s="15">
        <v>45261</v>
      </c>
      <c r="O71" s="8" t="s">
        <v>429</v>
      </c>
      <c r="P71" s="8" t="s">
        <v>430</v>
      </c>
      <c r="Q71" s="8">
        <v>1</v>
      </c>
      <c r="R71" s="8">
        <v>282</v>
      </c>
      <c r="S71" s="8">
        <v>1480</v>
      </c>
      <c r="T71" s="8" t="s">
        <v>425</v>
      </c>
      <c r="U71" s="8" t="s">
        <v>41</v>
      </c>
      <c r="V71" s="8" t="s">
        <v>426</v>
      </c>
      <c r="W71" s="8" t="s">
        <v>43</v>
      </c>
      <c r="X71" s="18"/>
    </row>
    <row r="72" spans="1:24" ht="25.5" customHeight="1">
      <c r="A72" s="8">
        <v>69</v>
      </c>
      <c r="B72" s="8" t="s">
        <v>431</v>
      </c>
      <c r="C72" s="8" t="s">
        <v>421</v>
      </c>
      <c r="D72" s="8" t="s">
        <v>422</v>
      </c>
      <c r="E72" s="8" t="s">
        <v>46</v>
      </c>
      <c r="F72" s="8">
        <v>12</v>
      </c>
      <c r="G72" s="8">
        <v>12</v>
      </c>
      <c r="H72" s="8" t="s">
        <v>34</v>
      </c>
      <c r="I72" s="8" t="s">
        <v>35</v>
      </c>
      <c r="J72" s="8" t="s">
        <v>127</v>
      </c>
      <c r="K72" s="8">
        <v>1</v>
      </c>
      <c r="L72" s="8" t="s">
        <v>432</v>
      </c>
      <c r="M72" s="15">
        <v>44927</v>
      </c>
      <c r="N72" s="15">
        <v>45261</v>
      </c>
      <c r="O72" s="8" t="s">
        <v>433</v>
      </c>
      <c r="P72" s="8" t="s">
        <v>434</v>
      </c>
      <c r="Q72" s="8">
        <v>1</v>
      </c>
      <c r="R72" s="8">
        <v>282</v>
      </c>
      <c r="S72" s="8">
        <v>1480</v>
      </c>
      <c r="T72" s="8" t="s">
        <v>425</v>
      </c>
      <c r="U72" s="8" t="s">
        <v>41</v>
      </c>
      <c r="V72" s="8" t="s">
        <v>435</v>
      </c>
      <c r="W72" s="8" t="s">
        <v>43</v>
      </c>
      <c r="X72" s="18"/>
    </row>
    <row r="73" spans="1:24" ht="25.5" customHeight="1">
      <c r="A73" s="8">
        <v>70</v>
      </c>
      <c r="B73" s="8" t="s">
        <v>436</v>
      </c>
      <c r="C73" s="8" t="s">
        <v>421</v>
      </c>
      <c r="D73" s="8" t="s">
        <v>437</v>
      </c>
      <c r="E73" s="8" t="s">
        <v>46</v>
      </c>
      <c r="F73" s="8">
        <v>15</v>
      </c>
      <c r="G73" s="8">
        <v>14.55</v>
      </c>
      <c r="H73" s="8" t="s">
        <v>34</v>
      </c>
      <c r="I73" s="8" t="s">
        <v>35</v>
      </c>
      <c r="J73" s="8" t="s">
        <v>59</v>
      </c>
      <c r="K73" s="8" t="s">
        <v>438</v>
      </c>
      <c r="L73" s="8" t="s">
        <v>439</v>
      </c>
      <c r="M73" s="15">
        <v>44927</v>
      </c>
      <c r="N73" s="15">
        <v>45261</v>
      </c>
      <c r="O73" s="8" t="s">
        <v>440</v>
      </c>
      <c r="P73" s="8" t="s">
        <v>441</v>
      </c>
      <c r="Q73" s="8">
        <v>1</v>
      </c>
      <c r="R73" s="8">
        <v>165</v>
      </c>
      <c r="S73" s="8">
        <v>800</v>
      </c>
      <c r="T73" s="8" t="s">
        <v>442</v>
      </c>
      <c r="U73" s="8" t="s">
        <v>41</v>
      </c>
      <c r="V73" s="8" t="s">
        <v>426</v>
      </c>
      <c r="W73" s="8" t="s">
        <v>43</v>
      </c>
      <c r="X73" s="18"/>
    </row>
    <row r="74" spans="1:24" ht="25.5" customHeight="1">
      <c r="A74" s="8">
        <v>71</v>
      </c>
      <c r="B74" s="8" t="s">
        <v>443</v>
      </c>
      <c r="C74" s="8" t="s">
        <v>421</v>
      </c>
      <c r="D74" s="8" t="s">
        <v>444</v>
      </c>
      <c r="E74" s="8" t="s">
        <v>67</v>
      </c>
      <c r="F74" s="8">
        <v>30</v>
      </c>
      <c r="G74" s="8">
        <v>30</v>
      </c>
      <c r="H74" s="8" t="s">
        <v>34</v>
      </c>
      <c r="I74" s="8" t="s">
        <v>35</v>
      </c>
      <c r="J74" s="8" t="s">
        <v>127</v>
      </c>
      <c r="K74" s="8">
        <v>2</v>
      </c>
      <c r="L74" s="8" t="s">
        <v>445</v>
      </c>
      <c r="M74" s="15">
        <v>44927</v>
      </c>
      <c r="N74" s="15">
        <v>45261</v>
      </c>
      <c r="O74" s="8" t="s">
        <v>446</v>
      </c>
      <c r="P74" s="8" t="s">
        <v>447</v>
      </c>
      <c r="Q74" s="8">
        <v>1</v>
      </c>
      <c r="R74" s="8">
        <v>793</v>
      </c>
      <c r="S74" s="8">
        <v>3307</v>
      </c>
      <c r="T74" s="8" t="s">
        <v>448</v>
      </c>
      <c r="U74" s="8" t="s">
        <v>41</v>
      </c>
      <c r="V74" s="8" t="s">
        <v>449</v>
      </c>
      <c r="W74" s="8" t="s">
        <v>43</v>
      </c>
      <c r="X74" s="18"/>
    </row>
    <row r="75" spans="1:24" ht="25.5" customHeight="1">
      <c r="A75" s="8">
        <v>72</v>
      </c>
      <c r="B75" s="8" t="s">
        <v>450</v>
      </c>
      <c r="C75" s="8" t="s">
        <v>421</v>
      </c>
      <c r="D75" s="8" t="s">
        <v>451</v>
      </c>
      <c r="E75" s="8" t="s">
        <v>67</v>
      </c>
      <c r="F75" s="8">
        <v>10</v>
      </c>
      <c r="G75" s="8">
        <v>9.7</v>
      </c>
      <c r="H75" s="8" t="s">
        <v>34</v>
      </c>
      <c r="I75" s="8" t="s">
        <v>35</v>
      </c>
      <c r="J75" s="8" t="s">
        <v>231</v>
      </c>
      <c r="K75" s="8">
        <v>0.33</v>
      </c>
      <c r="L75" s="8" t="s">
        <v>452</v>
      </c>
      <c r="M75" s="15">
        <v>44927</v>
      </c>
      <c r="N75" s="15">
        <v>45261</v>
      </c>
      <c r="O75" s="8" t="s">
        <v>453</v>
      </c>
      <c r="P75" s="8" t="s">
        <v>454</v>
      </c>
      <c r="Q75" s="8">
        <v>1</v>
      </c>
      <c r="R75" s="8">
        <v>79</v>
      </c>
      <c r="S75" s="8">
        <v>286</v>
      </c>
      <c r="T75" s="8" t="s">
        <v>455</v>
      </c>
      <c r="U75" s="8" t="s">
        <v>41</v>
      </c>
      <c r="V75" s="8" t="s">
        <v>426</v>
      </c>
      <c r="W75" s="8" t="s">
        <v>43</v>
      </c>
      <c r="X75" s="18"/>
    </row>
    <row r="76" spans="1:24" ht="25.5" customHeight="1">
      <c r="A76" s="8">
        <v>73</v>
      </c>
      <c r="B76" s="8" t="s">
        <v>456</v>
      </c>
      <c r="C76" s="8" t="s">
        <v>421</v>
      </c>
      <c r="D76" s="8" t="s">
        <v>457</v>
      </c>
      <c r="E76" s="8" t="s">
        <v>67</v>
      </c>
      <c r="F76" s="8">
        <v>14</v>
      </c>
      <c r="G76" s="8">
        <v>13.580000000000002</v>
      </c>
      <c r="H76" s="8" t="s">
        <v>34</v>
      </c>
      <c r="I76" s="8" t="s">
        <v>35</v>
      </c>
      <c r="J76" s="8" t="s">
        <v>458</v>
      </c>
      <c r="K76" s="8">
        <v>1</v>
      </c>
      <c r="L76" s="8" t="s">
        <v>459</v>
      </c>
      <c r="M76" s="15">
        <v>44927</v>
      </c>
      <c r="N76" s="15">
        <v>45261</v>
      </c>
      <c r="O76" s="8" t="s">
        <v>460</v>
      </c>
      <c r="P76" s="8" t="s">
        <v>461</v>
      </c>
      <c r="Q76" s="8">
        <v>1</v>
      </c>
      <c r="R76" s="8">
        <v>102</v>
      </c>
      <c r="S76" s="8">
        <v>387</v>
      </c>
      <c r="T76" s="8" t="s">
        <v>462</v>
      </c>
      <c r="U76" s="8" t="s">
        <v>41</v>
      </c>
      <c r="V76" s="8" t="s">
        <v>426</v>
      </c>
      <c r="W76" s="8" t="s">
        <v>43</v>
      </c>
      <c r="X76" s="18"/>
    </row>
    <row r="77" spans="1:24" ht="25.5" customHeight="1">
      <c r="A77" s="8">
        <v>74</v>
      </c>
      <c r="B77" s="8" t="s">
        <v>463</v>
      </c>
      <c r="C77" s="8" t="s">
        <v>421</v>
      </c>
      <c r="D77" s="8" t="s">
        <v>464</v>
      </c>
      <c r="E77" s="8" t="s">
        <v>67</v>
      </c>
      <c r="F77" s="8">
        <v>6</v>
      </c>
      <c r="G77" s="8">
        <v>5.82</v>
      </c>
      <c r="H77" s="8" t="s">
        <v>34</v>
      </c>
      <c r="I77" s="8" t="s">
        <v>35</v>
      </c>
      <c r="J77" s="8" t="s">
        <v>79</v>
      </c>
      <c r="K77" s="8">
        <v>20</v>
      </c>
      <c r="L77" s="8" t="s">
        <v>80</v>
      </c>
      <c r="M77" s="15">
        <v>44927</v>
      </c>
      <c r="N77" s="15">
        <v>45261</v>
      </c>
      <c r="O77" s="8" t="s">
        <v>465</v>
      </c>
      <c r="P77" s="8" t="s">
        <v>466</v>
      </c>
      <c r="Q77" s="8">
        <v>1</v>
      </c>
      <c r="R77" s="8">
        <v>462</v>
      </c>
      <c r="S77" s="8">
        <v>2621</v>
      </c>
      <c r="T77" s="8" t="s">
        <v>467</v>
      </c>
      <c r="U77" s="8" t="s">
        <v>41</v>
      </c>
      <c r="V77" s="8" t="s">
        <v>426</v>
      </c>
      <c r="W77" s="8" t="s">
        <v>43</v>
      </c>
      <c r="X77" s="18"/>
    </row>
    <row r="78" spans="1:24" ht="25.5" customHeight="1">
      <c r="A78" s="8">
        <v>75</v>
      </c>
      <c r="B78" s="8" t="s">
        <v>468</v>
      </c>
      <c r="C78" s="8" t="s">
        <v>421</v>
      </c>
      <c r="D78" s="8" t="s">
        <v>469</v>
      </c>
      <c r="E78" s="8" t="s">
        <v>67</v>
      </c>
      <c r="F78" s="8">
        <v>20.4</v>
      </c>
      <c r="G78" s="8">
        <v>20.4</v>
      </c>
      <c r="H78" s="8" t="s">
        <v>34</v>
      </c>
      <c r="I78" s="8" t="s">
        <v>35</v>
      </c>
      <c r="J78" s="8" t="s">
        <v>127</v>
      </c>
      <c r="K78" s="8">
        <v>1</v>
      </c>
      <c r="L78" s="8" t="s">
        <v>470</v>
      </c>
      <c r="M78" s="15">
        <v>44927</v>
      </c>
      <c r="N78" s="15">
        <v>45261</v>
      </c>
      <c r="O78" s="8" t="s">
        <v>471</v>
      </c>
      <c r="P78" s="8" t="s">
        <v>472</v>
      </c>
      <c r="Q78" s="8">
        <v>1</v>
      </c>
      <c r="R78" s="8">
        <v>426</v>
      </c>
      <c r="S78" s="8">
        <v>1921</v>
      </c>
      <c r="T78" s="8" t="s">
        <v>473</v>
      </c>
      <c r="U78" s="8" t="s">
        <v>41</v>
      </c>
      <c r="V78" s="8" t="s">
        <v>474</v>
      </c>
      <c r="W78" s="8" t="s">
        <v>43</v>
      </c>
      <c r="X78" s="18"/>
    </row>
    <row r="79" spans="1:24" ht="25.5" customHeight="1">
      <c r="A79" s="8">
        <v>76</v>
      </c>
      <c r="B79" s="8" t="s">
        <v>475</v>
      </c>
      <c r="C79" s="8" t="s">
        <v>421</v>
      </c>
      <c r="D79" s="8" t="s">
        <v>476</v>
      </c>
      <c r="E79" s="8" t="s">
        <v>67</v>
      </c>
      <c r="F79" s="8">
        <v>9.6</v>
      </c>
      <c r="G79" s="8">
        <v>9.309999999999999</v>
      </c>
      <c r="H79" s="8" t="s">
        <v>34</v>
      </c>
      <c r="I79" s="8" t="s">
        <v>35</v>
      </c>
      <c r="J79" s="8" t="s">
        <v>79</v>
      </c>
      <c r="K79" s="8">
        <v>32</v>
      </c>
      <c r="L79" s="8" t="s">
        <v>80</v>
      </c>
      <c r="M79" s="15">
        <v>44927</v>
      </c>
      <c r="N79" s="15">
        <v>45261</v>
      </c>
      <c r="O79" s="8" t="s">
        <v>477</v>
      </c>
      <c r="P79" s="8" t="s">
        <v>478</v>
      </c>
      <c r="Q79" s="8">
        <v>1</v>
      </c>
      <c r="R79" s="8">
        <v>165</v>
      </c>
      <c r="S79" s="8">
        <v>613</v>
      </c>
      <c r="T79" s="8" t="s">
        <v>479</v>
      </c>
      <c r="U79" s="8" t="s">
        <v>41</v>
      </c>
      <c r="V79" s="8" t="s">
        <v>426</v>
      </c>
      <c r="W79" s="8" t="s">
        <v>43</v>
      </c>
      <c r="X79" s="18"/>
    </row>
    <row r="80" spans="1:24" ht="25.5" customHeight="1">
      <c r="A80" s="8">
        <v>77</v>
      </c>
      <c r="B80" s="8" t="s">
        <v>480</v>
      </c>
      <c r="C80" s="8" t="s">
        <v>421</v>
      </c>
      <c r="D80" s="8" t="s">
        <v>481</v>
      </c>
      <c r="E80" s="8" t="s">
        <v>482</v>
      </c>
      <c r="F80" s="8">
        <v>15</v>
      </c>
      <c r="G80" s="8">
        <v>14.55</v>
      </c>
      <c r="H80" s="8" t="s">
        <v>34</v>
      </c>
      <c r="I80" s="8" t="s">
        <v>35</v>
      </c>
      <c r="J80" s="8" t="s">
        <v>79</v>
      </c>
      <c r="K80" s="8">
        <v>50</v>
      </c>
      <c r="L80" s="8" t="s">
        <v>80</v>
      </c>
      <c r="M80" s="15">
        <v>44927</v>
      </c>
      <c r="N80" s="15">
        <v>45261</v>
      </c>
      <c r="O80" s="8" t="s">
        <v>483</v>
      </c>
      <c r="P80" s="8" t="s">
        <v>484</v>
      </c>
      <c r="Q80" s="8">
        <v>1</v>
      </c>
      <c r="R80" s="8">
        <v>288</v>
      </c>
      <c r="S80" s="8">
        <v>1440</v>
      </c>
      <c r="T80" s="8" t="s">
        <v>485</v>
      </c>
      <c r="U80" s="8" t="s">
        <v>41</v>
      </c>
      <c r="V80" s="8" t="s">
        <v>426</v>
      </c>
      <c r="W80" s="8" t="s">
        <v>43</v>
      </c>
      <c r="X80" s="18"/>
    </row>
    <row r="81" spans="1:24" ht="25.5" customHeight="1">
      <c r="A81" s="8">
        <v>78</v>
      </c>
      <c r="B81" s="8" t="s">
        <v>486</v>
      </c>
      <c r="C81" s="8" t="s">
        <v>421</v>
      </c>
      <c r="D81" s="8" t="s">
        <v>487</v>
      </c>
      <c r="E81" s="8" t="s">
        <v>482</v>
      </c>
      <c r="F81" s="8">
        <v>15.45</v>
      </c>
      <c r="G81" s="8">
        <v>14.989999999999998</v>
      </c>
      <c r="H81" s="8" t="s">
        <v>34</v>
      </c>
      <c r="I81" s="8" t="s">
        <v>35</v>
      </c>
      <c r="J81" s="8" t="s">
        <v>59</v>
      </c>
      <c r="K81" s="8" t="s">
        <v>488</v>
      </c>
      <c r="L81" s="8" t="s">
        <v>489</v>
      </c>
      <c r="M81" s="15">
        <v>44927</v>
      </c>
      <c r="N81" s="15">
        <v>45261</v>
      </c>
      <c r="O81" s="8" t="s">
        <v>490</v>
      </c>
      <c r="P81" s="8" t="s">
        <v>491</v>
      </c>
      <c r="Q81" s="8">
        <v>1</v>
      </c>
      <c r="R81" s="8">
        <v>62</v>
      </c>
      <c r="S81" s="8">
        <v>365</v>
      </c>
      <c r="T81" s="8" t="s">
        <v>492</v>
      </c>
      <c r="U81" s="8" t="s">
        <v>41</v>
      </c>
      <c r="V81" s="8" t="s">
        <v>426</v>
      </c>
      <c r="W81" s="8" t="s">
        <v>43</v>
      </c>
      <c r="X81" s="18"/>
    </row>
    <row r="82" spans="1:24" ht="25.5" customHeight="1">
      <c r="A82" s="8">
        <v>79</v>
      </c>
      <c r="B82" s="8" t="s">
        <v>493</v>
      </c>
      <c r="C82" s="8" t="s">
        <v>421</v>
      </c>
      <c r="D82" s="8" t="s">
        <v>487</v>
      </c>
      <c r="E82" s="8" t="s">
        <v>482</v>
      </c>
      <c r="F82" s="8">
        <v>8</v>
      </c>
      <c r="G82" s="8">
        <v>7.76</v>
      </c>
      <c r="H82" s="8" t="s">
        <v>34</v>
      </c>
      <c r="I82" s="8" t="s">
        <v>35</v>
      </c>
      <c r="J82" s="8" t="s">
        <v>36</v>
      </c>
      <c r="K82" s="8">
        <v>200</v>
      </c>
      <c r="L82" s="8" t="s">
        <v>494</v>
      </c>
      <c r="M82" s="15">
        <v>44927</v>
      </c>
      <c r="N82" s="15">
        <v>45261</v>
      </c>
      <c r="O82" s="8" t="s">
        <v>495</v>
      </c>
      <c r="P82" s="8" t="s">
        <v>496</v>
      </c>
      <c r="Q82" s="8">
        <v>1</v>
      </c>
      <c r="R82" s="8">
        <v>65</v>
      </c>
      <c r="S82" s="8">
        <v>325</v>
      </c>
      <c r="T82" s="8" t="s">
        <v>497</v>
      </c>
      <c r="U82" s="8" t="s">
        <v>41</v>
      </c>
      <c r="V82" s="8" t="s">
        <v>426</v>
      </c>
      <c r="W82" s="8" t="s">
        <v>43</v>
      </c>
      <c r="X82" s="18"/>
    </row>
    <row r="83" spans="1:24" ht="25.5" customHeight="1">
      <c r="A83" s="8">
        <v>80</v>
      </c>
      <c r="B83" s="8" t="s">
        <v>498</v>
      </c>
      <c r="C83" s="8" t="s">
        <v>421</v>
      </c>
      <c r="D83" s="8" t="s">
        <v>499</v>
      </c>
      <c r="E83" s="8" t="s">
        <v>482</v>
      </c>
      <c r="F83" s="8">
        <v>11.55</v>
      </c>
      <c r="G83" s="8">
        <v>11.2</v>
      </c>
      <c r="H83" s="8" t="s">
        <v>34</v>
      </c>
      <c r="I83" s="8" t="s">
        <v>35</v>
      </c>
      <c r="J83" s="8" t="s">
        <v>231</v>
      </c>
      <c r="K83" s="8">
        <v>0.35</v>
      </c>
      <c r="L83" s="8" t="s">
        <v>500</v>
      </c>
      <c r="M83" s="15">
        <v>44927</v>
      </c>
      <c r="N83" s="15">
        <v>45261</v>
      </c>
      <c r="O83" s="8" t="s">
        <v>501</v>
      </c>
      <c r="P83" s="8" t="s">
        <v>502</v>
      </c>
      <c r="Q83" s="8">
        <v>1</v>
      </c>
      <c r="R83" s="8">
        <v>17</v>
      </c>
      <c r="S83" s="8">
        <v>85</v>
      </c>
      <c r="T83" s="8" t="s">
        <v>503</v>
      </c>
      <c r="U83" s="8" t="s">
        <v>41</v>
      </c>
      <c r="V83" s="8" t="s">
        <v>426</v>
      </c>
      <c r="W83" s="8" t="s">
        <v>43</v>
      </c>
      <c r="X83" s="18"/>
    </row>
    <row r="84" spans="1:24" ht="25.5" customHeight="1">
      <c r="A84" s="8">
        <v>81</v>
      </c>
      <c r="B84" s="8" t="s">
        <v>504</v>
      </c>
      <c r="C84" s="8" t="s">
        <v>421</v>
      </c>
      <c r="D84" s="8" t="s">
        <v>505</v>
      </c>
      <c r="E84" s="8" t="s">
        <v>46</v>
      </c>
      <c r="F84" s="8">
        <v>28.8</v>
      </c>
      <c r="G84" s="8">
        <v>27.94</v>
      </c>
      <c r="H84" s="8" t="s">
        <v>34</v>
      </c>
      <c r="I84" s="8" t="s">
        <v>35</v>
      </c>
      <c r="J84" s="8" t="s">
        <v>36</v>
      </c>
      <c r="K84" s="8">
        <v>1800</v>
      </c>
      <c r="L84" s="8" t="s">
        <v>506</v>
      </c>
      <c r="M84" s="15">
        <v>44927</v>
      </c>
      <c r="N84" s="15">
        <v>45261</v>
      </c>
      <c r="O84" s="8" t="s">
        <v>507</v>
      </c>
      <c r="P84" s="8" t="s">
        <v>508</v>
      </c>
      <c r="Q84" s="8">
        <v>1</v>
      </c>
      <c r="R84" s="8">
        <v>252</v>
      </c>
      <c r="S84" s="8">
        <v>1530</v>
      </c>
      <c r="T84" s="8" t="s">
        <v>509</v>
      </c>
      <c r="U84" s="8" t="s">
        <v>41</v>
      </c>
      <c r="V84" s="8" t="s">
        <v>426</v>
      </c>
      <c r="W84" s="8" t="s">
        <v>43</v>
      </c>
      <c r="X84" s="18"/>
    </row>
    <row r="85" spans="1:24" ht="25.5" customHeight="1">
      <c r="A85" s="8">
        <v>82</v>
      </c>
      <c r="B85" s="8" t="s">
        <v>510</v>
      </c>
      <c r="C85" s="8" t="s">
        <v>421</v>
      </c>
      <c r="D85" s="8" t="s">
        <v>511</v>
      </c>
      <c r="E85" s="8" t="s">
        <v>46</v>
      </c>
      <c r="F85" s="8">
        <v>6</v>
      </c>
      <c r="G85" s="8">
        <v>5.82</v>
      </c>
      <c r="H85" s="8" t="s">
        <v>34</v>
      </c>
      <c r="I85" s="8" t="s">
        <v>35</v>
      </c>
      <c r="J85" s="8" t="s">
        <v>36</v>
      </c>
      <c r="K85" s="8">
        <v>15</v>
      </c>
      <c r="L85" s="8" t="s">
        <v>512</v>
      </c>
      <c r="M85" s="15">
        <v>44927</v>
      </c>
      <c r="N85" s="15">
        <v>45261</v>
      </c>
      <c r="O85" s="8" t="s">
        <v>513</v>
      </c>
      <c r="P85" s="8" t="s">
        <v>514</v>
      </c>
      <c r="Q85" s="8">
        <v>1</v>
      </c>
      <c r="R85" s="8">
        <v>23</v>
      </c>
      <c r="S85" s="8">
        <v>96</v>
      </c>
      <c r="T85" s="8" t="s">
        <v>515</v>
      </c>
      <c r="U85" s="8" t="s">
        <v>41</v>
      </c>
      <c r="V85" s="8" t="s">
        <v>426</v>
      </c>
      <c r="W85" s="8" t="s">
        <v>43</v>
      </c>
      <c r="X85" s="18"/>
    </row>
    <row r="86" spans="1:24" ht="25.5" customHeight="1">
      <c r="A86" s="8">
        <v>83</v>
      </c>
      <c r="B86" s="8" t="s">
        <v>516</v>
      </c>
      <c r="C86" s="8" t="s">
        <v>421</v>
      </c>
      <c r="D86" s="8" t="s">
        <v>517</v>
      </c>
      <c r="E86" s="8" t="s">
        <v>46</v>
      </c>
      <c r="F86" s="8">
        <v>38.1</v>
      </c>
      <c r="G86" s="8">
        <v>36.96</v>
      </c>
      <c r="H86" s="8" t="s">
        <v>34</v>
      </c>
      <c r="I86" s="8" t="s">
        <v>35</v>
      </c>
      <c r="J86" s="8" t="s">
        <v>518</v>
      </c>
      <c r="K86" s="8" t="s">
        <v>519</v>
      </c>
      <c r="L86" s="8" t="s">
        <v>520</v>
      </c>
      <c r="M86" s="15">
        <v>44927</v>
      </c>
      <c r="N86" s="15">
        <v>45261</v>
      </c>
      <c r="O86" s="8" t="s">
        <v>521</v>
      </c>
      <c r="P86" s="8" t="s">
        <v>522</v>
      </c>
      <c r="Q86" s="8">
        <v>1</v>
      </c>
      <c r="R86" s="8">
        <v>182</v>
      </c>
      <c r="S86" s="8">
        <v>982</v>
      </c>
      <c r="T86" s="8" t="s">
        <v>523</v>
      </c>
      <c r="U86" s="8" t="s">
        <v>41</v>
      </c>
      <c r="V86" s="8" t="s">
        <v>426</v>
      </c>
      <c r="W86" s="8" t="s">
        <v>43</v>
      </c>
      <c r="X86" s="18"/>
    </row>
    <row r="87" spans="1:24" ht="25.5" customHeight="1">
      <c r="A87" s="8">
        <v>84</v>
      </c>
      <c r="B87" s="8" t="s">
        <v>524</v>
      </c>
      <c r="C87" s="8" t="s">
        <v>421</v>
      </c>
      <c r="D87" s="8" t="s">
        <v>525</v>
      </c>
      <c r="E87" s="8" t="s">
        <v>46</v>
      </c>
      <c r="F87" s="8">
        <v>1.5</v>
      </c>
      <c r="G87" s="8">
        <v>1.45</v>
      </c>
      <c r="H87" s="8" t="s">
        <v>34</v>
      </c>
      <c r="I87" s="8" t="s">
        <v>35</v>
      </c>
      <c r="J87" s="8" t="s">
        <v>36</v>
      </c>
      <c r="K87" s="8">
        <v>60</v>
      </c>
      <c r="L87" s="8" t="s">
        <v>526</v>
      </c>
      <c r="M87" s="15">
        <v>44927</v>
      </c>
      <c r="N87" s="15">
        <v>45261</v>
      </c>
      <c r="O87" s="8" t="s">
        <v>527</v>
      </c>
      <c r="P87" s="8" t="s">
        <v>528</v>
      </c>
      <c r="Q87" s="8">
        <v>1</v>
      </c>
      <c r="R87" s="8">
        <v>48</v>
      </c>
      <c r="S87" s="8">
        <v>261</v>
      </c>
      <c r="T87" s="8" t="s">
        <v>529</v>
      </c>
      <c r="U87" s="8" t="s">
        <v>41</v>
      </c>
      <c r="V87" s="8" t="s">
        <v>426</v>
      </c>
      <c r="W87" s="8" t="s">
        <v>43</v>
      </c>
      <c r="X87" s="18"/>
    </row>
    <row r="88" spans="1:24" ht="25.5" customHeight="1">
      <c r="A88" s="8">
        <v>85</v>
      </c>
      <c r="B88" s="8" t="s">
        <v>530</v>
      </c>
      <c r="C88" s="8" t="s">
        <v>421</v>
      </c>
      <c r="D88" s="8" t="s">
        <v>531</v>
      </c>
      <c r="E88" s="8" t="s">
        <v>46</v>
      </c>
      <c r="F88" s="8">
        <v>13.8</v>
      </c>
      <c r="G88" s="8">
        <v>13.39</v>
      </c>
      <c r="H88" s="8" t="s">
        <v>34</v>
      </c>
      <c r="I88" s="8" t="s">
        <v>35</v>
      </c>
      <c r="J88" s="8" t="s">
        <v>79</v>
      </c>
      <c r="K88" s="8">
        <v>46</v>
      </c>
      <c r="L88" s="8" t="s">
        <v>80</v>
      </c>
      <c r="M88" s="15">
        <v>44927</v>
      </c>
      <c r="N88" s="15">
        <v>45261</v>
      </c>
      <c r="O88" s="8" t="s">
        <v>532</v>
      </c>
      <c r="P88" s="8" t="s">
        <v>533</v>
      </c>
      <c r="Q88" s="8">
        <v>1</v>
      </c>
      <c r="R88" s="8">
        <v>252</v>
      </c>
      <c r="S88" s="8">
        <v>1530</v>
      </c>
      <c r="T88" s="8" t="s">
        <v>509</v>
      </c>
      <c r="U88" s="8" t="s">
        <v>41</v>
      </c>
      <c r="V88" s="8" t="s">
        <v>426</v>
      </c>
      <c r="W88" s="8" t="s">
        <v>43</v>
      </c>
      <c r="X88" s="18"/>
    </row>
    <row r="89" spans="1:24" ht="25.5" customHeight="1">
      <c r="A89" s="8">
        <v>86</v>
      </c>
      <c r="B89" s="8" t="s">
        <v>534</v>
      </c>
      <c r="C89" s="8" t="s">
        <v>421</v>
      </c>
      <c r="D89" s="8" t="s">
        <v>535</v>
      </c>
      <c r="E89" s="8" t="s">
        <v>46</v>
      </c>
      <c r="F89" s="8">
        <v>12</v>
      </c>
      <c r="G89" s="8">
        <v>12</v>
      </c>
      <c r="H89" s="8" t="s">
        <v>34</v>
      </c>
      <c r="I89" s="8" t="s">
        <v>35</v>
      </c>
      <c r="J89" s="8" t="s">
        <v>127</v>
      </c>
      <c r="K89" s="8">
        <v>1</v>
      </c>
      <c r="L89" s="8" t="s">
        <v>432</v>
      </c>
      <c r="M89" s="15">
        <v>44927</v>
      </c>
      <c r="N89" s="15">
        <v>45261</v>
      </c>
      <c r="O89" s="8" t="s">
        <v>433</v>
      </c>
      <c r="P89" s="8" t="s">
        <v>536</v>
      </c>
      <c r="Q89" s="8">
        <v>1</v>
      </c>
      <c r="R89" s="8">
        <v>252</v>
      </c>
      <c r="S89" s="8">
        <v>1530</v>
      </c>
      <c r="T89" s="8" t="s">
        <v>509</v>
      </c>
      <c r="U89" s="8" t="s">
        <v>41</v>
      </c>
      <c r="V89" s="8" t="s">
        <v>537</v>
      </c>
      <c r="W89" s="8" t="s">
        <v>43</v>
      </c>
      <c r="X89" s="18"/>
    </row>
    <row r="90" spans="1:24" ht="25.5" customHeight="1">
      <c r="A90" s="8">
        <v>87</v>
      </c>
      <c r="B90" s="8" t="s">
        <v>538</v>
      </c>
      <c r="C90" s="8" t="s">
        <v>421</v>
      </c>
      <c r="D90" s="8" t="s">
        <v>539</v>
      </c>
      <c r="E90" s="8" t="s">
        <v>33</v>
      </c>
      <c r="F90" s="8">
        <v>20</v>
      </c>
      <c r="G90" s="8">
        <v>19.4</v>
      </c>
      <c r="H90" s="8" t="s">
        <v>34</v>
      </c>
      <c r="I90" s="8" t="s">
        <v>35</v>
      </c>
      <c r="J90" s="8" t="s">
        <v>231</v>
      </c>
      <c r="K90" s="8" t="s">
        <v>540</v>
      </c>
      <c r="L90" s="8" t="s">
        <v>541</v>
      </c>
      <c r="M90" s="15">
        <v>44958</v>
      </c>
      <c r="N90" s="15">
        <v>45261</v>
      </c>
      <c r="O90" s="8" t="s">
        <v>542</v>
      </c>
      <c r="P90" s="8" t="s">
        <v>543</v>
      </c>
      <c r="Q90" s="8">
        <v>1</v>
      </c>
      <c r="R90" s="8">
        <v>105</v>
      </c>
      <c r="S90" s="8">
        <v>455</v>
      </c>
      <c r="T90" s="8" t="s">
        <v>544</v>
      </c>
      <c r="U90" s="8" t="s">
        <v>41</v>
      </c>
      <c r="V90" s="8" t="s">
        <v>426</v>
      </c>
      <c r="W90" s="8" t="s">
        <v>43</v>
      </c>
      <c r="X90" s="18"/>
    </row>
    <row r="91" spans="1:24" ht="25.5" customHeight="1">
      <c r="A91" s="8">
        <v>88</v>
      </c>
      <c r="B91" s="8" t="s">
        <v>545</v>
      </c>
      <c r="C91" s="8" t="s">
        <v>421</v>
      </c>
      <c r="D91" s="8" t="s">
        <v>546</v>
      </c>
      <c r="E91" s="8" t="s">
        <v>33</v>
      </c>
      <c r="F91" s="8">
        <v>19.8</v>
      </c>
      <c r="G91" s="8">
        <v>19.21</v>
      </c>
      <c r="H91" s="8" t="s">
        <v>34</v>
      </c>
      <c r="I91" s="8" t="s">
        <v>35</v>
      </c>
      <c r="J91" s="8" t="s">
        <v>79</v>
      </c>
      <c r="K91" s="8">
        <v>66</v>
      </c>
      <c r="L91" s="8" t="s">
        <v>80</v>
      </c>
      <c r="M91" s="15">
        <v>44927</v>
      </c>
      <c r="N91" s="15">
        <v>45261</v>
      </c>
      <c r="O91" s="8" t="s">
        <v>547</v>
      </c>
      <c r="P91" s="8" t="s">
        <v>548</v>
      </c>
      <c r="Q91" s="8">
        <v>1</v>
      </c>
      <c r="R91" s="8">
        <v>427</v>
      </c>
      <c r="S91" s="8">
        <v>1847</v>
      </c>
      <c r="T91" s="8" t="s">
        <v>549</v>
      </c>
      <c r="U91" s="8" t="s">
        <v>41</v>
      </c>
      <c r="V91" s="8" t="s">
        <v>426</v>
      </c>
      <c r="W91" s="8" t="s">
        <v>43</v>
      </c>
      <c r="X91" s="18"/>
    </row>
    <row r="92" spans="1:24" ht="25.5" customHeight="1">
      <c r="A92" s="8">
        <v>89</v>
      </c>
      <c r="B92" s="8" t="s">
        <v>550</v>
      </c>
      <c r="C92" s="8" t="s">
        <v>421</v>
      </c>
      <c r="D92" s="8" t="s">
        <v>469</v>
      </c>
      <c r="E92" s="8" t="s">
        <v>551</v>
      </c>
      <c r="F92" s="8">
        <v>30</v>
      </c>
      <c r="G92" s="8">
        <v>15</v>
      </c>
      <c r="H92" s="24" t="s">
        <v>34</v>
      </c>
      <c r="I92" s="8" t="s">
        <v>35</v>
      </c>
      <c r="J92" s="8" t="s">
        <v>552</v>
      </c>
      <c r="K92" s="8" t="s">
        <v>553</v>
      </c>
      <c r="L92" s="10" t="s">
        <v>554</v>
      </c>
      <c r="M92" s="15">
        <v>45047</v>
      </c>
      <c r="N92" s="16" t="s">
        <v>137</v>
      </c>
      <c r="O92" s="8" t="s">
        <v>555</v>
      </c>
      <c r="P92" s="8" t="s">
        <v>556</v>
      </c>
      <c r="Q92" s="10">
        <v>1</v>
      </c>
      <c r="R92" s="10">
        <v>93</v>
      </c>
      <c r="S92" s="10">
        <v>392</v>
      </c>
      <c r="T92" s="10" t="s">
        <v>557</v>
      </c>
      <c r="U92" s="19" t="s">
        <v>41</v>
      </c>
      <c r="V92" s="10" t="s">
        <v>426</v>
      </c>
      <c r="W92" s="20" t="s">
        <v>43</v>
      </c>
      <c r="X92" s="18"/>
    </row>
    <row r="93" spans="1:24" ht="25.5" customHeight="1">
      <c r="A93" s="8">
        <v>90</v>
      </c>
      <c r="B93" s="8" t="s">
        <v>558</v>
      </c>
      <c r="C93" s="8" t="s">
        <v>421</v>
      </c>
      <c r="D93" s="8" t="s">
        <v>469</v>
      </c>
      <c r="E93" s="8" t="s">
        <v>551</v>
      </c>
      <c r="F93" s="8">
        <v>12</v>
      </c>
      <c r="G93" s="8">
        <v>6</v>
      </c>
      <c r="H93" s="24" t="s">
        <v>34</v>
      </c>
      <c r="I93" s="8" t="s">
        <v>35</v>
      </c>
      <c r="J93" s="8" t="s">
        <v>53</v>
      </c>
      <c r="K93" s="8">
        <v>600</v>
      </c>
      <c r="L93" s="8" t="s">
        <v>559</v>
      </c>
      <c r="M93" s="15">
        <v>45047</v>
      </c>
      <c r="N93" s="16" t="s">
        <v>137</v>
      </c>
      <c r="O93" s="8" t="s">
        <v>560</v>
      </c>
      <c r="P93" s="8" t="s">
        <v>561</v>
      </c>
      <c r="Q93" s="10">
        <v>1</v>
      </c>
      <c r="R93" s="10">
        <v>46</v>
      </c>
      <c r="S93" s="10">
        <v>205</v>
      </c>
      <c r="T93" s="10" t="s">
        <v>562</v>
      </c>
      <c r="U93" s="19" t="s">
        <v>41</v>
      </c>
      <c r="V93" s="10" t="s">
        <v>426</v>
      </c>
      <c r="W93" s="20" t="s">
        <v>43</v>
      </c>
      <c r="X93" s="18"/>
    </row>
    <row r="94" spans="1:24" ht="25.5" customHeight="1">
      <c r="A94" s="8">
        <v>91</v>
      </c>
      <c r="B94" s="8" t="s">
        <v>563</v>
      </c>
      <c r="C94" s="8" t="s">
        <v>421</v>
      </c>
      <c r="D94" s="8" t="s">
        <v>469</v>
      </c>
      <c r="E94" s="8" t="s">
        <v>551</v>
      </c>
      <c r="F94" s="8">
        <v>159</v>
      </c>
      <c r="G94" s="8">
        <v>0</v>
      </c>
      <c r="H94" s="24" t="s">
        <v>564</v>
      </c>
      <c r="I94" s="8" t="s">
        <v>35</v>
      </c>
      <c r="J94" s="8" t="s">
        <v>565</v>
      </c>
      <c r="K94" s="8" t="s">
        <v>566</v>
      </c>
      <c r="L94" s="8" t="s">
        <v>567</v>
      </c>
      <c r="M94" s="15">
        <v>45047</v>
      </c>
      <c r="N94" s="16" t="s">
        <v>137</v>
      </c>
      <c r="O94" s="8" t="s">
        <v>568</v>
      </c>
      <c r="P94" s="8" t="s">
        <v>569</v>
      </c>
      <c r="Q94" s="10">
        <v>1</v>
      </c>
      <c r="R94" s="10">
        <v>64</v>
      </c>
      <c r="S94" s="10">
        <v>254</v>
      </c>
      <c r="T94" s="10" t="s">
        <v>332</v>
      </c>
      <c r="U94" s="19" t="s">
        <v>41</v>
      </c>
      <c r="V94" s="10" t="s">
        <v>426</v>
      </c>
      <c r="W94" s="20" t="s">
        <v>43</v>
      </c>
      <c r="X94" s="18"/>
    </row>
    <row r="95" spans="1:24" ht="25.5" customHeight="1">
      <c r="A95" s="8">
        <v>92</v>
      </c>
      <c r="B95" s="8" t="s">
        <v>570</v>
      </c>
      <c r="C95" s="8" t="s">
        <v>421</v>
      </c>
      <c r="D95" s="8" t="s">
        <v>469</v>
      </c>
      <c r="E95" s="8" t="s">
        <v>551</v>
      </c>
      <c r="F95" s="8">
        <v>20</v>
      </c>
      <c r="G95" s="8">
        <v>10</v>
      </c>
      <c r="H95" s="24" t="s">
        <v>34</v>
      </c>
      <c r="I95" s="8" t="s">
        <v>35</v>
      </c>
      <c r="J95" s="8" t="s">
        <v>571</v>
      </c>
      <c r="K95" s="8" t="s">
        <v>572</v>
      </c>
      <c r="L95" s="8" t="s">
        <v>573</v>
      </c>
      <c r="M95" s="15">
        <v>45047</v>
      </c>
      <c r="N95" s="16" t="s">
        <v>137</v>
      </c>
      <c r="O95" s="8" t="s">
        <v>574</v>
      </c>
      <c r="P95" s="8" t="s">
        <v>575</v>
      </c>
      <c r="Q95" s="10">
        <v>1</v>
      </c>
      <c r="R95" s="10">
        <v>72</v>
      </c>
      <c r="S95" s="10">
        <v>306</v>
      </c>
      <c r="T95" s="10" t="s">
        <v>576</v>
      </c>
      <c r="U95" s="19" t="s">
        <v>41</v>
      </c>
      <c r="V95" s="10" t="s">
        <v>426</v>
      </c>
      <c r="W95" s="20" t="s">
        <v>43</v>
      </c>
      <c r="X95" s="18"/>
    </row>
    <row r="96" spans="1:24" ht="25.5" customHeight="1">
      <c r="A96" s="8">
        <v>93</v>
      </c>
      <c r="B96" s="8" t="s">
        <v>577</v>
      </c>
      <c r="C96" s="8" t="s">
        <v>421</v>
      </c>
      <c r="D96" s="8" t="s">
        <v>469</v>
      </c>
      <c r="E96" s="8" t="s">
        <v>551</v>
      </c>
      <c r="F96" s="8">
        <v>21</v>
      </c>
      <c r="G96" s="8">
        <v>20.369999999999997</v>
      </c>
      <c r="H96" s="11" t="s">
        <v>34</v>
      </c>
      <c r="I96" s="8" t="s">
        <v>35</v>
      </c>
      <c r="J96" s="8" t="s">
        <v>79</v>
      </c>
      <c r="K96" s="8">
        <v>70</v>
      </c>
      <c r="L96" s="8" t="s">
        <v>80</v>
      </c>
      <c r="M96" s="15">
        <v>45047</v>
      </c>
      <c r="N96" s="16" t="s">
        <v>137</v>
      </c>
      <c r="O96" s="8" t="s">
        <v>578</v>
      </c>
      <c r="P96" s="8" t="s">
        <v>569</v>
      </c>
      <c r="Q96" s="10">
        <v>1</v>
      </c>
      <c r="R96" s="10">
        <v>64</v>
      </c>
      <c r="S96" s="10">
        <v>254</v>
      </c>
      <c r="T96" s="10" t="s">
        <v>332</v>
      </c>
      <c r="U96" s="19" t="s">
        <v>41</v>
      </c>
      <c r="V96" s="10" t="s">
        <v>426</v>
      </c>
      <c r="W96" s="20" t="s">
        <v>43</v>
      </c>
      <c r="X96" s="18"/>
    </row>
    <row r="97" spans="1:24" ht="25.5" customHeight="1">
      <c r="A97" s="8">
        <v>94</v>
      </c>
      <c r="B97" s="8" t="s">
        <v>579</v>
      </c>
      <c r="C97" s="8" t="s">
        <v>421</v>
      </c>
      <c r="D97" s="8" t="s">
        <v>469</v>
      </c>
      <c r="E97" s="8" t="s">
        <v>551</v>
      </c>
      <c r="F97" s="8">
        <v>79.5</v>
      </c>
      <c r="G97" s="8">
        <v>39.5</v>
      </c>
      <c r="H97" s="24" t="s">
        <v>34</v>
      </c>
      <c r="I97" s="8" t="s">
        <v>35</v>
      </c>
      <c r="J97" s="8" t="s">
        <v>53</v>
      </c>
      <c r="K97" s="8" t="s">
        <v>580</v>
      </c>
      <c r="L97" s="8" t="s">
        <v>581</v>
      </c>
      <c r="M97" s="15">
        <v>45047</v>
      </c>
      <c r="N97" s="16" t="s">
        <v>137</v>
      </c>
      <c r="O97" s="8" t="s">
        <v>582</v>
      </c>
      <c r="P97" s="8" t="s">
        <v>583</v>
      </c>
      <c r="Q97" s="10">
        <v>1</v>
      </c>
      <c r="R97" s="10">
        <v>136</v>
      </c>
      <c r="S97" s="10">
        <v>572</v>
      </c>
      <c r="T97" s="10" t="s">
        <v>584</v>
      </c>
      <c r="U97" s="19" t="s">
        <v>41</v>
      </c>
      <c r="V97" s="10" t="s">
        <v>426</v>
      </c>
      <c r="W97" s="20" t="s">
        <v>43</v>
      </c>
      <c r="X97" s="18"/>
    </row>
    <row r="98" spans="1:24" ht="25.5" customHeight="1">
      <c r="A98" s="8">
        <v>95</v>
      </c>
      <c r="B98" s="8" t="s">
        <v>585</v>
      </c>
      <c r="C98" s="8" t="s">
        <v>421</v>
      </c>
      <c r="D98" s="8" t="s">
        <v>469</v>
      </c>
      <c r="E98" s="8" t="s">
        <v>551</v>
      </c>
      <c r="F98" s="8">
        <v>58.5</v>
      </c>
      <c r="G98" s="8">
        <v>29.25</v>
      </c>
      <c r="H98" s="24" t="s">
        <v>34</v>
      </c>
      <c r="I98" s="8" t="s">
        <v>35</v>
      </c>
      <c r="J98" s="8" t="s">
        <v>53</v>
      </c>
      <c r="K98" s="8">
        <v>1000</v>
      </c>
      <c r="L98" s="8" t="s">
        <v>586</v>
      </c>
      <c r="M98" s="15">
        <v>45047</v>
      </c>
      <c r="N98" s="16" t="s">
        <v>137</v>
      </c>
      <c r="O98" s="8" t="s">
        <v>587</v>
      </c>
      <c r="P98" s="8" t="s">
        <v>588</v>
      </c>
      <c r="Q98" s="10">
        <v>1</v>
      </c>
      <c r="R98" s="10">
        <v>33</v>
      </c>
      <c r="S98" s="10">
        <v>131</v>
      </c>
      <c r="T98" s="10" t="s">
        <v>515</v>
      </c>
      <c r="U98" s="19" t="s">
        <v>41</v>
      </c>
      <c r="V98" s="10" t="s">
        <v>426</v>
      </c>
      <c r="W98" s="20" t="s">
        <v>43</v>
      </c>
      <c r="X98" s="18"/>
    </row>
    <row r="99" spans="1:24" ht="25.5" customHeight="1">
      <c r="A99" s="8">
        <v>96</v>
      </c>
      <c r="B99" s="8" t="s">
        <v>589</v>
      </c>
      <c r="C99" s="8" t="s">
        <v>421</v>
      </c>
      <c r="D99" s="8" t="s">
        <v>469</v>
      </c>
      <c r="E99" s="8" t="s">
        <v>551</v>
      </c>
      <c r="F99" s="8">
        <v>20</v>
      </c>
      <c r="G99" s="8">
        <v>10</v>
      </c>
      <c r="H99" s="24" t="s">
        <v>34</v>
      </c>
      <c r="I99" s="8" t="s">
        <v>35</v>
      </c>
      <c r="J99" s="8" t="s">
        <v>458</v>
      </c>
      <c r="K99" s="8">
        <v>1</v>
      </c>
      <c r="L99" s="8" t="s">
        <v>590</v>
      </c>
      <c r="M99" s="15">
        <v>45047</v>
      </c>
      <c r="N99" s="16" t="s">
        <v>137</v>
      </c>
      <c r="O99" s="8" t="s">
        <v>591</v>
      </c>
      <c r="P99" s="8" t="s">
        <v>592</v>
      </c>
      <c r="Q99" s="10">
        <v>1</v>
      </c>
      <c r="R99" s="10">
        <v>26</v>
      </c>
      <c r="S99" s="10">
        <v>94</v>
      </c>
      <c r="T99" s="10" t="s">
        <v>593</v>
      </c>
      <c r="U99" s="19" t="s">
        <v>41</v>
      </c>
      <c r="V99" s="10" t="s">
        <v>426</v>
      </c>
      <c r="W99" s="20" t="s">
        <v>43</v>
      </c>
      <c r="X99" s="18"/>
    </row>
    <row r="100" spans="1:24" ht="25.5" customHeight="1">
      <c r="A100" s="8">
        <v>97</v>
      </c>
      <c r="B100" s="10" t="s">
        <v>594</v>
      </c>
      <c r="C100" s="8" t="s">
        <v>421</v>
      </c>
      <c r="D100" s="8" t="s">
        <v>444</v>
      </c>
      <c r="E100" s="10" t="s">
        <v>67</v>
      </c>
      <c r="F100" s="10">
        <v>10</v>
      </c>
      <c r="G100" s="8">
        <v>9.7</v>
      </c>
      <c r="H100" s="8" t="s">
        <v>34</v>
      </c>
      <c r="I100" s="8" t="s">
        <v>35</v>
      </c>
      <c r="J100" s="10" t="s">
        <v>231</v>
      </c>
      <c r="K100" s="10">
        <v>0.42</v>
      </c>
      <c r="L100" s="10" t="s">
        <v>595</v>
      </c>
      <c r="M100" s="15">
        <v>45047</v>
      </c>
      <c r="N100" s="16" t="s">
        <v>137</v>
      </c>
      <c r="O100" s="10" t="s">
        <v>596</v>
      </c>
      <c r="P100" s="10" t="s">
        <v>597</v>
      </c>
      <c r="Q100" s="10">
        <v>1</v>
      </c>
      <c r="R100" s="10">
        <v>102</v>
      </c>
      <c r="S100" s="10">
        <v>426</v>
      </c>
      <c r="T100" s="10" t="s">
        <v>598</v>
      </c>
      <c r="U100" s="19" t="s">
        <v>41</v>
      </c>
      <c r="V100" s="8" t="s">
        <v>426</v>
      </c>
      <c r="W100" s="20" t="s">
        <v>43</v>
      </c>
      <c r="X100" s="18"/>
    </row>
    <row r="101" spans="1:24" ht="25.5" customHeight="1">
      <c r="A101" s="8">
        <v>98</v>
      </c>
      <c r="B101" s="10" t="s">
        <v>599</v>
      </c>
      <c r="C101" s="10" t="s">
        <v>421</v>
      </c>
      <c r="D101" s="10" t="s">
        <v>464</v>
      </c>
      <c r="E101" s="10" t="s">
        <v>67</v>
      </c>
      <c r="F101" s="10">
        <v>10</v>
      </c>
      <c r="G101" s="8">
        <v>9.6192</v>
      </c>
      <c r="H101" s="8" t="s">
        <v>34</v>
      </c>
      <c r="I101" s="8" t="s">
        <v>35</v>
      </c>
      <c r="J101" s="10" t="s">
        <v>600</v>
      </c>
      <c r="K101" s="10" t="s">
        <v>601</v>
      </c>
      <c r="L101" s="10" t="s">
        <v>602</v>
      </c>
      <c r="M101" s="15">
        <v>45047</v>
      </c>
      <c r="N101" s="16" t="s">
        <v>137</v>
      </c>
      <c r="O101" s="10" t="s">
        <v>603</v>
      </c>
      <c r="P101" s="10" t="s">
        <v>604</v>
      </c>
      <c r="Q101" s="10">
        <v>1</v>
      </c>
      <c r="R101" s="10">
        <v>86</v>
      </c>
      <c r="S101" s="10">
        <v>284</v>
      </c>
      <c r="T101" s="10" t="s">
        <v>605</v>
      </c>
      <c r="U101" s="19" t="s">
        <v>41</v>
      </c>
      <c r="V101" s="10" t="s">
        <v>426</v>
      </c>
      <c r="W101" s="20" t="s">
        <v>43</v>
      </c>
      <c r="X101" s="18"/>
    </row>
    <row r="102" spans="1:24" ht="25.5" customHeight="1">
      <c r="A102" s="8">
        <v>99</v>
      </c>
      <c r="B102" s="10" t="s">
        <v>606</v>
      </c>
      <c r="C102" s="10" t="s">
        <v>421</v>
      </c>
      <c r="D102" s="10" t="s">
        <v>469</v>
      </c>
      <c r="E102" s="12" t="s">
        <v>67</v>
      </c>
      <c r="F102" s="13">
        <v>33.9</v>
      </c>
      <c r="G102" s="8">
        <v>16.95</v>
      </c>
      <c r="H102" s="24" t="s">
        <v>34</v>
      </c>
      <c r="I102" s="8" t="s">
        <v>35</v>
      </c>
      <c r="J102" s="10" t="s">
        <v>36</v>
      </c>
      <c r="K102" s="10" t="s">
        <v>607</v>
      </c>
      <c r="L102" s="10" t="s">
        <v>608</v>
      </c>
      <c r="M102" s="15">
        <v>45078</v>
      </c>
      <c r="N102" s="10" t="s">
        <v>137</v>
      </c>
      <c r="O102" s="8" t="s">
        <v>609</v>
      </c>
      <c r="P102" s="10" t="s">
        <v>610</v>
      </c>
      <c r="Q102" s="8">
        <v>1</v>
      </c>
      <c r="R102" s="9">
        <v>86</v>
      </c>
      <c r="S102" s="9">
        <v>350</v>
      </c>
      <c r="T102" s="10" t="s">
        <v>611</v>
      </c>
      <c r="U102" s="8" t="s">
        <v>41</v>
      </c>
      <c r="V102" s="10" t="s">
        <v>426</v>
      </c>
      <c r="W102" s="10" t="s">
        <v>612</v>
      </c>
      <c r="X102" s="18"/>
    </row>
    <row r="103" spans="1:24" ht="25.5" customHeight="1">
      <c r="A103" s="8">
        <v>100</v>
      </c>
      <c r="B103" s="10" t="s">
        <v>613</v>
      </c>
      <c r="C103" s="10" t="s">
        <v>421</v>
      </c>
      <c r="D103" s="10" t="s">
        <v>469</v>
      </c>
      <c r="E103" s="12" t="s">
        <v>67</v>
      </c>
      <c r="F103" s="13">
        <v>26.1</v>
      </c>
      <c r="G103" s="8">
        <v>13.05</v>
      </c>
      <c r="H103" s="24" t="s">
        <v>34</v>
      </c>
      <c r="I103" s="8" t="s">
        <v>35</v>
      </c>
      <c r="J103" s="10" t="s">
        <v>53</v>
      </c>
      <c r="K103" s="10" t="s">
        <v>614</v>
      </c>
      <c r="L103" s="10" t="s">
        <v>615</v>
      </c>
      <c r="M103" s="15">
        <v>45078</v>
      </c>
      <c r="N103" s="10" t="s">
        <v>137</v>
      </c>
      <c r="O103" s="8" t="s">
        <v>616</v>
      </c>
      <c r="P103" s="10" t="s">
        <v>617</v>
      </c>
      <c r="Q103" s="8">
        <v>1</v>
      </c>
      <c r="R103" s="9">
        <v>45</v>
      </c>
      <c r="S103" s="9">
        <v>182</v>
      </c>
      <c r="T103" s="10" t="s">
        <v>618</v>
      </c>
      <c r="U103" s="8" t="s">
        <v>41</v>
      </c>
      <c r="V103" s="10" t="s">
        <v>426</v>
      </c>
      <c r="W103" s="10" t="s">
        <v>612</v>
      </c>
      <c r="X103" s="18"/>
    </row>
    <row r="104" spans="1:24" ht="25.5" customHeight="1">
      <c r="A104" s="8">
        <v>101</v>
      </c>
      <c r="B104" s="10" t="s">
        <v>619</v>
      </c>
      <c r="C104" s="10" t="s">
        <v>421</v>
      </c>
      <c r="D104" s="10" t="s">
        <v>481</v>
      </c>
      <c r="E104" s="12" t="s">
        <v>482</v>
      </c>
      <c r="F104" s="13">
        <v>40</v>
      </c>
      <c r="G104" s="8">
        <v>0</v>
      </c>
      <c r="H104" s="24" t="s">
        <v>34</v>
      </c>
      <c r="I104" s="8" t="s">
        <v>35</v>
      </c>
      <c r="J104" s="10" t="s">
        <v>53</v>
      </c>
      <c r="K104" s="10" t="s">
        <v>620</v>
      </c>
      <c r="L104" s="10" t="s">
        <v>621</v>
      </c>
      <c r="M104" s="15">
        <v>45078</v>
      </c>
      <c r="N104" s="10" t="s">
        <v>137</v>
      </c>
      <c r="O104" s="8" t="s">
        <v>622</v>
      </c>
      <c r="P104" s="10" t="s">
        <v>623</v>
      </c>
      <c r="Q104" s="8">
        <v>8</v>
      </c>
      <c r="R104" s="9">
        <v>1180</v>
      </c>
      <c r="S104" s="9">
        <v>4680</v>
      </c>
      <c r="T104" s="10" t="s">
        <v>624</v>
      </c>
      <c r="U104" s="8" t="s">
        <v>41</v>
      </c>
      <c r="V104" s="10" t="s">
        <v>426</v>
      </c>
      <c r="W104" s="10" t="s">
        <v>612</v>
      </c>
      <c r="X104" s="18"/>
    </row>
    <row r="105" spans="1:24" ht="25.5" customHeight="1">
      <c r="A105" s="8">
        <v>102</v>
      </c>
      <c r="B105" s="10" t="s">
        <v>625</v>
      </c>
      <c r="C105" s="10" t="s">
        <v>421</v>
      </c>
      <c r="D105" s="10" t="s">
        <v>444</v>
      </c>
      <c r="E105" s="12" t="s">
        <v>67</v>
      </c>
      <c r="F105" s="10">
        <v>15</v>
      </c>
      <c r="G105" s="8">
        <v>14.55</v>
      </c>
      <c r="H105" s="8" t="s">
        <v>34</v>
      </c>
      <c r="I105" s="8" t="s">
        <v>35</v>
      </c>
      <c r="J105" s="10" t="s">
        <v>626</v>
      </c>
      <c r="K105" s="10" t="s">
        <v>627</v>
      </c>
      <c r="L105" s="10" t="s">
        <v>628</v>
      </c>
      <c r="M105" s="15">
        <v>45078</v>
      </c>
      <c r="N105" s="10" t="s">
        <v>137</v>
      </c>
      <c r="O105" s="8" t="s">
        <v>629</v>
      </c>
      <c r="P105" s="10" t="s">
        <v>630</v>
      </c>
      <c r="Q105" s="8">
        <v>1</v>
      </c>
      <c r="R105" s="9">
        <v>2878</v>
      </c>
      <c r="S105" s="9">
        <v>11200</v>
      </c>
      <c r="T105" s="10" t="s">
        <v>631</v>
      </c>
      <c r="U105" s="28" t="s">
        <v>41</v>
      </c>
      <c r="V105" s="10" t="s">
        <v>426</v>
      </c>
      <c r="W105" s="10"/>
      <c r="X105" s="18"/>
    </row>
    <row r="106" spans="1:24" ht="25.5" customHeight="1">
      <c r="A106" s="8">
        <v>103</v>
      </c>
      <c r="B106" s="10" t="s">
        <v>632</v>
      </c>
      <c r="C106" s="10" t="s">
        <v>421</v>
      </c>
      <c r="D106" s="10" t="s">
        <v>535</v>
      </c>
      <c r="E106" s="10" t="s">
        <v>46</v>
      </c>
      <c r="F106" s="10">
        <v>45</v>
      </c>
      <c r="G106" s="8">
        <v>22.5</v>
      </c>
      <c r="H106" s="24" t="s">
        <v>34</v>
      </c>
      <c r="I106" s="8" t="s">
        <v>35</v>
      </c>
      <c r="J106" s="10" t="s">
        <v>633</v>
      </c>
      <c r="K106" s="10" t="s">
        <v>634</v>
      </c>
      <c r="L106" s="10" t="s">
        <v>635</v>
      </c>
      <c r="M106" s="17">
        <v>45139</v>
      </c>
      <c r="N106" s="17">
        <v>45261</v>
      </c>
      <c r="O106" s="10" t="s">
        <v>636</v>
      </c>
      <c r="P106" s="10" t="s">
        <v>637</v>
      </c>
      <c r="Q106" s="10">
        <v>1</v>
      </c>
      <c r="R106" s="10">
        <v>588</v>
      </c>
      <c r="S106" s="10">
        <v>2941</v>
      </c>
      <c r="T106" s="10" t="s">
        <v>638</v>
      </c>
      <c r="U106" s="10" t="s">
        <v>41</v>
      </c>
      <c r="V106" s="10" t="s">
        <v>639</v>
      </c>
      <c r="W106" s="13"/>
      <c r="X106" s="18"/>
    </row>
    <row r="107" spans="1:24" ht="25.5" customHeight="1">
      <c r="A107" s="8">
        <v>104</v>
      </c>
      <c r="B107" s="10" t="s">
        <v>640</v>
      </c>
      <c r="C107" s="10" t="s">
        <v>421</v>
      </c>
      <c r="D107" s="10" t="s">
        <v>535</v>
      </c>
      <c r="E107" s="12" t="s">
        <v>46</v>
      </c>
      <c r="F107" s="10">
        <v>55</v>
      </c>
      <c r="G107" s="8">
        <v>27.5</v>
      </c>
      <c r="H107" s="24" t="s">
        <v>34</v>
      </c>
      <c r="I107" s="8" t="s">
        <v>35</v>
      </c>
      <c r="J107" s="10" t="s">
        <v>36</v>
      </c>
      <c r="K107" s="10">
        <v>1000</v>
      </c>
      <c r="L107" s="10" t="s">
        <v>641</v>
      </c>
      <c r="M107" s="17">
        <v>45139</v>
      </c>
      <c r="N107" s="17">
        <v>45261</v>
      </c>
      <c r="O107" s="8" t="s">
        <v>642</v>
      </c>
      <c r="P107" s="10" t="s">
        <v>643</v>
      </c>
      <c r="Q107" s="8">
        <v>1</v>
      </c>
      <c r="R107" s="9">
        <v>386</v>
      </c>
      <c r="S107" s="9">
        <v>1930</v>
      </c>
      <c r="T107" s="10" t="s">
        <v>644</v>
      </c>
      <c r="U107" s="8" t="s">
        <v>41</v>
      </c>
      <c r="V107" s="10" t="s">
        <v>639</v>
      </c>
      <c r="W107" s="13"/>
      <c r="X107" s="18"/>
    </row>
    <row r="108" spans="1:24" ht="25.5" customHeight="1">
      <c r="A108" s="8">
        <v>105</v>
      </c>
      <c r="B108" s="8" t="s">
        <v>645</v>
      </c>
      <c r="C108" s="8" t="s">
        <v>646</v>
      </c>
      <c r="D108" s="8" t="s">
        <v>647</v>
      </c>
      <c r="E108" s="8" t="s">
        <v>67</v>
      </c>
      <c r="F108" s="8">
        <v>10</v>
      </c>
      <c r="G108" s="8">
        <v>9.7</v>
      </c>
      <c r="H108" s="8" t="s">
        <v>34</v>
      </c>
      <c r="I108" s="8" t="s">
        <v>35</v>
      </c>
      <c r="J108" s="8" t="s">
        <v>79</v>
      </c>
      <c r="K108" s="8" t="s">
        <v>648</v>
      </c>
      <c r="L108" s="8" t="s">
        <v>649</v>
      </c>
      <c r="M108" s="15">
        <v>44927</v>
      </c>
      <c r="N108" s="15">
        <v>45261</v>
      </c>
      <c r="O108" s="8" t="s">
        <v>650</v>
      </c>
      <c r="P108" s="8" t="s">
        <v>651</v>
      </c>
      <c r="Q108" s="8">
        <v>1</v>
      </c>
      <c r="R108" s="8">
        <v>445</v>
      </c>
      <c r="S108" s="8">
        <v>2064</v>
      </c>
      <c r="T108" s="8" t="s">
        <v>652</v>
      </c>
      <c r="U108" s="8" t="s">
        <v>41</v>
      </c>
      <c r="V108" s="8" t="s">
        <v>653</v>
      </c>
      <c r="W108" s="8" t="s">
        <v>43</v>
      </c>
      <c r="X108" s="18"/>
    </row>
    <row r="109" spans="1:24" ht="25.5" customHeight="1">
      <c r="A109" s="8">
        <v>106</v>
      </c>
      <c r="B109" s="8" t="s">
        <v>654</v>
      </c>
      <c r="C109" s="8" t="s">
        <v>646</v>
      </c>
      <c r="D109" s="8" t="s">
        <v>655</v>
      </c>
      <c r="E109" s="8" t="s">
        <v>67</v>
      </c>
      <c r="F109" s="8">
        <v>17</v>
      </c>
      <c r="G109" s="25">
        <v>32.980000000000004</v>
      </c>
      <c r="H109" s="8" t="s">
        <v>34</v>
      </c>
      <c r="I109" s="8" t="s">
        <v>35</v>
      </c>
      <c r="J109" s="8" t="s">
        <v>231</v>
      </c>
      <c r="K109" s="8">
        <v>1.7</v>
      </c>
      <c r="L109" s="8" t="s">
        <v>656</v>
      </c>
      <c r="M109" s="15">
        <v>44927</v>
      </c>
      <c r="N109" s="15">
        <v>45261</v>
      </c>
      <c r="O109" s="8" t="s">
        <v>657</v>
      </c>
      <c r="P109" s="8" t="s">
        <v>658</v>
      </c>
      <c r="Q109" s="8">
        <v>1</v>
      </c>
      <c r="R109" s="8">
        <v>135</v>
      </c>
      <c r="S109" s="8">
        <v>641</v>
      </c>
      <c r="T109" s="8" t="s">
        <v>659</v>
      </c>
      <c r="U109" s="8" t="s">
        <v>41</v>
      </c>
      <c r="V109" s="8" t="s">
        <v>653</v>
      </c>
      <c r="W109" s="8" t="s">
        <v>43</v>
      </c>
      <c r="X109" s="18"/>
    </row>
    <row r="110" spans="1:24" ht="25.5" customHeight="1">
      <c r="A110" s="8">
        <v>107</v>
      </c>
      <c r="B110" s="8" t="s">
        <v>660</v>
      </c>
      <c r="C110" s="8" t="s">
        <v>646</v>
      </c>
      <c r="D110" s="8" t="s">
        <v>661</v>
      </c>
      <c r="E110" s="8" t="s">
        <v>33</v>
      </c>
      <c r="F110" s="8">
        <v>17</v>
      </c>
      <c r="G110" s="25"/>
      <c r="H110" s="8" t="s">
        <v>34</v>
      </c>
      <c r="I110" s="8" t="s">
        <v>35</v>
      </c>
      <c r="J110" s="8" t="s">
        <v>36</v>
      </c>
      <c r="K110" s="8">
        <v>654</v>
      </c>
      <c r="L110" s="8" t="s">
        <v>662</v>
      </c>
      <c r="M110" s="15">
        <v>44927</v>
      </c>
      <c r="N110" s="15">
        <v>45261</v>
      </c>
      <c r="O110" s="8" t="s">
        <v>663</v>
      </c>
      <c r="P110" s="8" t="s">
        <v>664</v>
      </c>
      <c r="Q110" s="8">
        <v>1</v>
      </c>
      <c r="R110" s="8">
        <v>260</v>
      </c>
      <c r="S110" s="8">
        <v>1085</v>
      </c>
      <c r="T110" s="8" t="s">
        <v>665</v>
      </c>
      <c r="U110" s="8" t="s">
        <v>41</v>
      </c>
      <c r="V110" s="8" t="s">
        <v>653</v>
      </c>
      <c r="W110" s="8" t="s">
        <v>43</v>
      </c>
      <c r="X110" s="18"/>
    </row>
    <row r="111" spans="1:24" ht="25.5" customHeight="1">
      <c r="A111" s="8">
        <v>108</v>
      </c>
      <c r="B111" s="8" t="s">
        <v>666</v>
      </c>
      <c r="C111" s="8" t="s">
        <v>646</v>
      </c>
      <c r="D111" s="8" t="s">
        <v>667</v>
      </c>
      <c r="E111" s="8" t="s">
        <v>33</v>
      </c>
      <c r="F111" s="8">
        <v>17</v>
      </c>
      <c r="G111" s="25">
        <f>37.8+14.58</f>
        <v>52.379999999999995</v>
      </c>
      <c r="H111" s="8" t="s">
        <v>34</v>
      </c>
      <c r="I111" s="8" t="s">
        <v>35</v>
      </c>
      <c r="J111" s="8" t="s">
        <v>668</v>
      </c>
      <c r="K111" s="8" t="s">
        <v>669</v>
      </c>
      <c r="L111" s="8" t="s">
        <v>670</v>
      </c>
      <c r="M111" s="15">
        <v>44958</v>
      </c>
      <c r="N111" s="15">
        <v>45261</v>
      </c>
      <c r="O111" s="8" t="s">
        <v>671</v>
      </c>
      <c r="P111" s="8" t="s">
        <v>672</v>
      </c>
      <c r="Q111" s="8">
        <v>1</v>
      </c>
      <c r="R111" s="8">
        <v>59</v>
      </c>
      <c r="S111" s="8">
        <v>196</v>
      </c>
      <c r="T111" s="8">
        <v>38</v>
      </c>
      <c r="U111" s="8" t="s">
        <v>41</v>
      </c>
      <c r="V111" s="8" t="s">
        <v>653</v>
      </c>
      <c r="W111" s="8" t="s">
        <v>43</v>
      </c>
      <c r="X111" s="18"/>
    </row>
    <row r="112" spans="1:24" ht="25.5" customHeight="1">
      <c r="A112" s="8">
        <v>109</v>
      </c>
      <c r="B112" s="8" t="s">
        <v>673</v>
      </c>
      <c r="C112" s="8" t="s">
        <v>646</v>
      </c>
      <c r="D112" s="8" t="s">
        <v>674</v>
      </c>
      <c r="E112" s="8" t="s">
        <v>67</v>
      </c>
      <c r="F112" s="8">
        <v>17</v>
      </c>
      <c r="G112" s="25"/>
      <c r="H112" s="8" t="s">
        <v>34</v>
      </c>
      <c r="I112" s="8" t="s">
        <v>35</v>
      </c>
      <c r="J112" s="8" t="s">
        <v>675</v>
      </c>
      <c r="K112" s="8" t="s">
        <v>676</v>
      </c>
      <c r="L112" s="8" t="s">
        <v>677</v>
      </c>
      <c r="M112" s="15">
        <v>44958</v>
      </c>
      <c r="N112" s="15">
        <v>45261</v>
      </c>
      <c r="O112" s="8" t="s">
        <v>678</v>
      </c>
      <c r="P112" s="8" t="s">
        <v>679</v>
      </c>
      <c r="Q112" s="8">
        <v>1</v>
      </c>
      <c r="R112" s="8">
        <v>39</v>
      </c>
      <c r="S112" s="8">
        <v>162</v>
      </c>
      <c r="T112" s="8">
        <v>29</v>
      </c>
      <c r="U112" s="8" t="s">
        <v>41</v>
      </c>
      <c r="V112" s="8" t="s">
        <v>653</v>
      </c>
      <c r="W112" s="8" t="s">
        <v>43</v>
      </c>
      <c r="X112" s="18"/>
    </row>
    <row r="113" spans="1:24" ht="25.5" customHeight="1">
      <c r="A113" s="8">
        <v>110</v>
      </c>
      <c r="B113" s="8" t="s">
        <v>680</v>
      </c>
      <c r="C113" s="8" t="s">
        <v>646</v>
      </c>
      <c r="D113" s="8" t="s">
        <v>681</v>
      </c>
      <c r="E113" s="8" t="s">
        <v>46</v>
      </c>
      <c r="F113" s="8">
        <v>20</v>
      </c>
      <c r="G113" s="25"/>
      <c r="H113" s="8" t="s">
        <v>34</v>
      </c>
      <c r="I113" s="8" t="s">
        <v>35</v>
      </c>
      <c r="J113" s="8" t="s">
        <v>675</v>
      </c>
      <c r="K113" s="8" t="s">
        <v>682</v>
      </c>
      <c r="L113" s="8" t="s">
        <v>677</v>
      </c>
      <c r="M113" s="15">
        <v>44958</v>
      </c>
      <c r="N113" s="15">
        <v>45261</v>
      </c>
      <c r="O113" s="8" t="s">
        <v>683</v>
      </c>
      <c r="P113" s="8" t="s">
        <v>684</v>
      </c>
      <c r="Q113" s="8">
        <v>1</v>
      </c>
      <c r="R113" s="8">
        <v>56</v>
      </c>
      <c r="S113" s="8">
        <v>218</v>
      </c>
      <c r="T113" s="8">
        <v>39</v>
      </c>
      <c r="U113" s="8" t="s">
        <v>41</v>
      </c>
      <c r="V113" s="8" t="s">
        <v>653</v>
      </c>
      <c r="W113" s="8" t="s">
        <v>43</v>
      </c>
      <c r="X113" s="18"/>
    </row>
    <row r="114" spans="1:24" ht="25.5" customHeight="1">
      <c r="A114" s="8">
        <v>111</v>
      </c>
      <c r="B114" s="8" t="s">
        <v>685</v>
      </c>
      <c r="C114" s="8" t="s">
        <v>646</v>
      </c>
      <c r="D114" s="8" t="s">
        <v>686</v>
      </c>
      <c r="E114" s="8" t="s">
        <v>67</v>
      </c>
      <c r="F114" s="8">
        <v>27</v>
      </c>
      <c r="G114" s="8">
        <v>26.19</v>
      </c>
      <c r="H114" s="8" t="s">
        <v>34</v>
      </c>
      <c r="I114" s="8" t="s">
        <v>35</v>
      </c>
      <c r="J114" s="8" t="s">
        <v>687</v>
      </c>
      <c r="K114" s="8" t="s">
        <v>688</v>
      </c>
      <c r="L114" s="8" t="s">
        <v>689</v>
      </c>
      <c r="M114" s="15">
        <v>44927</v>
      </c>
      <c r="N114" s="15">
        <v>45261</v>
      </c>
      <c r="O114" s="8" t="s">
        <v>690</v>
      </c>
      <c r="P114" s="8" t="s">
        <v>691</v>
      </c>
      <c r="Q114" s="8">
        <v>1</v>
      </c>
      <c r="R114" s="8">
        <v>431</v>
      </c>
      <c r="S114" s="8">
        <v>1741</v>
      </c>
      <c r="T114" s="8" t="s">
        <v>692</v>
      </c>
      <c r="U114" s="8" t="s">
        <v>41</v>
      </c>
      <c r="V114" s="8" t="s">
        <v>653</v>
      </c>
      <c r="W114" s="8" t="s">
        <v>43</v>
      </c>
      <c r="X114" s="18"/>
    </row>
    <row r="115" spans="1:24" ht="25.5" customHeight="1">
      <c r="A115" s="8">
        <v>112</v>
      </c>
      <c r="B115" s="8" t="s">
        <v>693</v>
      </c>
      <c r="C115" s="8" t="s">
        <v>646</v>
      </c>
      <c r="D115" s="8" t="s">
        <v>694</v>
      </c>
      <c r="E115" s="8" t="s">
        <v>33</v>
      </c>
      <c r="F115" s="8">
        <v>17</v>
      </c>
      <c r="G115" s="25">
        <v>26.19</v>
      </c>
      <c r="H115" s="8" t="s">
        <v>34</v>
      </c>
      <c r="I115" s="8" t="s">
        <v>35</v>
      </c>
      <c r="J115" s="8" t="s">
        <v>36</v>
      </c>
      <c r="K115" s="8" t="s">
        <v>695</v>
      </c>
      <c r="L115" s="8" t="s">
        <v>696</v>
      </c>
      <c r="M115" s="15">
        <v>44927</v>
      </c>
      <c r="N115" s="15">
        <v>45261</v>
      </c>
      <c r="O115" s="8" t="s">
        <v>697</v>
      </c>
      <c r="P115" s="8" t="s">
        <v>698</v>
      </c>
      <c r="Q115" s="8">
        <v>1</v>
      </c>
      <c r="R115" s="8">
        <v>82</v>
      </c>
      <c r="S115" s="8">
        <v>232</v>
      </c>
      <c r="T115" s="8" t="s">
        <v>699</v>
      </c>
      <c r="U115" s="8" t="s">
        <v>41</v>
      </c>
      <c r="V115" s="8" t="s">
        <v>653</v>
      </c>
      <c r="W115" s="8" t="s">
        <v>43</v>
      </c>
      <c r="X115" s="18"/>
    </row>
    <row r="116" spans="1:24" ht="25.5" customHeight="1">
      <c r="A116" s="8">
        <v>113</v>
      </c>
      <c r="B116" s="8" t="s">
        <v>700</v>
      </c>
      <c r="C116" s="8" t="s">
        <v>646</v>
      </c>
      <c r="D116" s="8" t="s">
        <v>701</v>
      </c>
      <c r="E116" s="8" t="s">
        <v>67</v>
      </c>
      <c r="F116" s="8">
        <v>10</v>
      </c>
      <c r="G116" s="25"/>
      <c r="H116" s="8" t="s">
        <v>34</v>
      </c>
      <c r="I116" s="8" t="s">
        <v>35</v>
      </c>
      <c r="J116" s="8" t="s">
        <v>36</v>
      </c>
      <c r="K116" s="8" t="s">
        <v>702</v>
      </c>
      <c r="L116" s="8" t="s">
        <v>703</v>
      </c>
      <c r="M116" s="15">
        <v>44927</v>
      </c>
      <c r="N116" s="15">
        <v>45261</v>
      </c>
      <c r="O116" s="8" t="s">
        <v>704</v>
      </c>
      <c r="P116" s="8" t="s">
        <v>705</v>
      </c>
      <c r="Q116" s="8">
        <v>1</v>
      </c>
      <c r="R116" s="8">
        <v>136</v>
      </c>
      <c r="S116" s="8">
        <v>561</v>
      </c>
      <c r="T116" s="8" t="s">
        <v>164</v>
      </c>
      <c r="U116" s="8" t="s">
        <v>41</v>
      </c>
      <c r="V116" s="8" t="s">
        <v>653</v>
      </c>
      <c r="W116" s="8" t="s">
        <v>43</v>
      </c>
      <c r="X116" s="18"/>
    </row>
    <row r="117" spans="1:24" ht="25.5" customHeight="1">
      <c r="A117" s="8">
        <v>114</v>
      </c>
      <c r="B117" s="8" t="s">
        <v>706</v>
      </c>
      <c r="C117" s="8" t="s">
        <v>646</v>
      </c>
      <c r="D117" s="8" t="s">
        <v>707</v>
      </c>
      <c r="E117" s="8" t="s">
        <v>67</v>
      </c>
      <c r="F117" s="8">
        <v>12</v>
      </c>
      <c r="G117" s="25">
        <v>24.25</v>
      </c>
      <c r="H117" s="8" t="s">
        <v>34</v>
      </c>
      <c r="I117" s="8" t="s">
        <v>35</v>
      </c>
      <c r="J117" s="8" t="s">
        <v>79</v>
      </c>
      <c r="K117" s="8">
        <v>40</v>
      </c>
      <c r="L117" s="8" t="s">
        <v>80</v>
      </c>
      <c r="M117" s="15">
        <v>44927</v>
      </c>
      <c r="N117" s="15">
        <v>45261</v>
      </c>
      <c r="O117" s="8" t="s">
        <v>708</v>
      </c>
      <c r="P117" s="8" t="s">
        <v>709</v>
      </c>
      <c r="Q117" s="8">
        <v>1</v>
      </c>
      <c r="R117" s="8">
        <v>386</v>
      </c>
      <c r="S117" s="8">
        <v>1525</v>
      </c>
      <c r="T117" s="8" t="s">
        <v>710</v>
      </c>
      <c r="U117" s="8" t="s">
        <v>41</v>
      </c>
      <c r="V117" s="8" t="s">
        <v>653</v>
      </c>
      <c r="W117" s="8" t="s">
        <v>43</v>
      </c>
      <c r="X117" s="18"/>
    </row>
    <row r="118" spans="1:24" ht="25.5" customHeight="1">
      <c r="A118" s="8">
        <v>115</v>
      </c>
      <c r="B118" s="8" t="s">
        <v>711</v>
      </c>
      <c r="C118" s="8" t="s">
        <v>646</v>
      </c>
      <c r="D118" s="8" t="s">
        <v>712</v>
      </c>
      <c r="E118" s="8" t="s">
        <v>33</v>
      </c>
      <c r="F118" s="8">
        <v>7</v>
      </c>
      <c r="G118" s="25"/>
      <c r="H118" s="8" t="s">
        <v>34</v>
      </c>
      <c r="I118" s="8" t="s">
        <v>35</v>
      </c>
      <c r="J118" s="8" t="s">
        <v>79</v>
      </c>
      <c r="K118" s="8" t="s">
        <v>713</v>
      </c>
      <c r="L118" s="8" t="s">
        <v>714</v>
      </c>
      <c r="M118" s="15">
        <v>44927</v>
      </c>
      <c r="N118" s="15">
        <v>45261</v>
      </c>
      <c r="O118" s="8" t="s">
        <v>715</v>
      </c>
      <c r="P118" s="8" t="s">
        <v>716</v>
      </c>
      <c r="Q118" s="8">
        <v>1</v>
      </c>
      <c r="R118" s="8">
        <v>45</v>
      </c>
      <c r="S118" s="8">
        <v>230</v>
      </c>
      <c r="T118" s="8" t="s">
        <v>717</v>
      </c>
      <c r="U118" s="8" t="s">
        <v>41</v>
      </c>
      <c r="V118" s="8" t="s">
        <v>653</v>
      </c>
      <c r="W118" s="8" t="s">
        <v>43</v>
      </c>
      <c r="X118" s="18"/>
    </row>
    <row r="119" spans="1:24" ht="25.5" customHeight="1">
      <c r="A119" s="8">
        <v>116</v>
      </c>
      <c r="B119" s="8" t="s">
        <v>718</v>
      </c>
      <c r="C119" s="8" t="s">
        <v>646</v>
      </c>
      <c r="D119" s="8" t="s">
        <v>719</v>
      </c>
      <c r="E119" s="8" t="s">
        <v>46</v>
      </c>
      <c r="F119" s="8">
        <v>6</v>
      </c>
      <c r="G119" s="25"/>
      <c r="H119" s="8" t="s">
        <v>34</v>
      </c>
      <c r="I119" s="8" t="s">
        <v>35</v>
      </c>
      <c r="J119" s="8" t="s">
        <v>79</v>
      </c>
      <c r="K119" s="8">
        <v>20</v>
      </c>
      <c r="L119" s="8" t="s">
        <v>80</v>
      </c>
      <c r="M119" s="15">
        <v>44927</v>
      </c>
      <c r="N119" s="15">
        <v>45261</v>
      </c>
      <c r="O119" s="8" t="s">
        <v>720</v>
      </c>
      <c r="P119" s="8" t="s">
        <v>721</v>
      </c>
      <c r="Q119" s="8">
        <v>1</v>
      </c>
      <c r="R119" s="8">
        <v>173</v>
      </c>
      <c r="S119" s="8">
        <v>783</v>
      </c>
      <c r="T119" s="8" t="s">
        <v>722</v>
      </c>
      <c r="U119" s="8" t="s">
        <v>41</v>
      </c>
      <c r="V119" s="8" t="s">
        <v>653</v>
      </c>
      <c r="W119" s="8" t="s">
        <v>43</v>
      </c>
      <c r="X119" s="18"/>
    </row>
    <row r="120" spans="1:24" ht="25.5" customHeight="1">
      <c r="A120" s="8">
        <v>117</v>
      </c>
      <c r="B120" s="8" t="s">
        <v>723</v>
      </c>
      <c r="C120" s="8" t="s">
        <v>646</v>
      </c>
      <c r="D120" s="8" t="s">
        <v>724</v>
      </c>
      <c r="E120" s="8" t="s">
        <v>67</v>
      </c>
      <c r="F120" s="8">
        <v>18</v>
      </c>
      <c r="G120" s="8">
        <v>17.46</v>
      </c>
      <c r="H120" s="8" t="s">
        <v>34</v>
      </c>
      <c r="I120" s="8" t="s">
        <v>35</v>
      </c>
      <c r="J120" s="8" t="s">
        <v>458</v>
      </c>
      <c r="K120" s="8">
        <v>1</v>
      </c>
      <c r="L120" s="8" t="s">
        <v>725</v>
      </c>
      <c r="M120" s="15">
        <v>44927</v>
      </c>
      <c r="N120" s="15">
        <v>45261</v>
      </c>
      <c r="O120" s="8" t="s">
        <v>726</v>
      </c>
      <c r="P120" s="8" t="s">
        <v>727</v>
      </c>
      <c r="Q120" s="8">
        <v>1</v>
      </c>
      <c r="R120" s="8">
        <v>17</v>
      </c>
      <c r="S120" s="8">
        <v>78</v>
      </c>
      <c r="T120" s="8" t="s">
        <v>51</v>
      </c>
      <c r="U120" s="8" t="s">
        <v>41</v>
      </c>
      <c r="V120" s="8" t="s">
        <v>653</v>
      </c>
      <c r="W120" s="8" t="s">
        <v>43</v>
      </c>
      <c r="X120" s="18"/>
    </row>
    <row r="121" spans="1:24" ht="25.5" customHeight="1">
      <c r="A121" s="8">
        <v>118</v>
      </c>
      <c r="B121" s="8" t="s">
        <v>728</v>
      </c>
      <c r="C121" s="8" t="s">
        <v>646</v>
      </c>
      <c r="D121" s="8" t="s">
        <v>729</v>
      </c>
      <c r="E121" s="8" t="s">
        <v>67</v>
      </c>
      <c r="F121" s="8">
        <v>27</v>
      </c>
      <c r="G121" s="8">
        <v>26.19</v>
      </c>
      <c r="H121" s="8" t="s">
        <v>34</v>
      </c>
      <c r="I121" s="8" t="s">
        <v>35</v>
      </c>
      <c r="J121" s="8" t="s">
        <v>36</v>
      </c>
      <c r="K121" s="8">
        <v>1039</v>
      </c>
      <c r="L121" s="8" t="s">
        <v>730</v>
      </c>
      <c r="M121" s="15">
        <v>44927</v>
      </c>
      <c r="N121" s="15">
        <v>45261</v>
      </c>
      <c r="O121" s="8" t="s">
        <v>731</v>
      </c>
      <c r="P121" s="8" t="s">
        <v>732</v>
      </c>
      <c r="Q121" s="8">
        <v>1</v>
      </c>
      <c r="R121" s="8">
        <v>84</v>
      </c>
      <c r="S121" s="8">
        <v>322</v>
      </c>
      <c r="T121" s="8" t="s">
        <v>733</v>
      </c>
      <c r="U121" s="8" t="s">
        <v>41</v>
      </c>
      <c r="V121" s="8" t="s">
        <v>653</v>
      </c>
      <c r="W121" s="8" t="s">
        <v>43</v>
      </c>
      <c r="X121" s="18"/>
    </row>
    <row r="122" spans="1:24" ht="25.5" customHeight="1">
      <c r="A122" s="8">
        <v>119</v>
      </c>
      <c r="B122" s="8" t="s">
        <v>734</v>
      </c>
      <c r="C122" s="8" t="s">
        <v>646</v>
      </c>
      <c r="D122" s="8" t="s">
        <v>712</v>
      </c>
      <c r="E122" s="8" t="s">
        <v>33</v>
      </c>
      <c r="F122" s="8">
        <v>10</v>
      </c>
      <c r="G122" s="8">
        <v>9.7</v>
      </c>
      <c r="H122" s="8" t="s">
        <v>34</v>
      </c>
      <c r="I122" s="8" t="s">
        <v>35</v>
      </c>
      <c r="J122" s="8" t="s">
        <v>36</v>
      </c>
      <c r="K122" s="8">
        <v>500</v>
      </c>
      <c r="L122" s="8" t="s">
        <v>416</v>
      </c>
      <c r="M122" s="15">
        <v>44927</v>
      </c>
      <c r="N122" s="15">
        <v>45261</v>
      </c>
      <c r="O122" s="8" t="s">
        <v>735</v>
      </c>
      <c r="P122" s="8" t="s">
        <v>736</v>
      </c>
      <c r="Q122" s="8">
        <v>1</v>
      </c>
      <c r="R122" s="8">
        <v>135</v>
      </c>
      <c r="S122" s="8">
        <v>648</v>
      </c>
      <c r="T122" s="8" t="s">
        <v>737</v>
      </c>
      <c r="U122" s="8" t="s">
        <v>41</v>
      </c>
      <c r="V122" s="8" t="s">
        <v>653</v>
      </c>
      <c r="W122" s="8" t="s">
        <v>43</v>
      </c>
      <c r="X122" s="18"/>
    </row>
    <row r="123" spans="1:24" ht="25.5" customHeight="1">
      <c r="A123" s="8">
        <v>120</v>
      </c>
      <c r="B123" s="8" t="s">
        <v>738</v>
      </c>
      <c r="C123" s="8" t="s">
        <v>646</v>
      </c>
      <c r="D123" s="8" t="s">
        <v>719</v>
      </c>
      <c r="E123" s="8" t="s">
        <v>46</v>
      </c>
      <c r="F123" s="8">
        <v>45</v>
      </c>
      <c r="G123" s="8">
        <v>43.65</v>
      </c>
      <c r="H123" s="8" t="s">
        <v>34</v>
      </c>
      <c r="I123" s="8" t="s">
        <v>35</v>
      </c>
      <c r="J123" s="8" t="s">
        <v>739</v>
      </c>
      <c r="K123" s="8" t="s">
        <v>740</v>
      </c>
      <c r="L123" s="8" t="s">
        <v>741</v>
      </c>
      <c r="M123" s="15">
        <v>44927</v>
      </c>
      <c r="N123" s="15">
        <v>45261</v>
      </c>
      <c r="O123" s="8" t="s">
        <v>742</v>
      </c>
      <c r="P123" s="8" t="s">
        <v>743</v>
      </c>
      <c r="Q123" s="8">
        <v>1</v>
      </c>
      <c r="R123" s="8">
        <v>52</v>
      </c>
      <c r="S123" s="8">
        <v>201</v>
      </c>
      <c r="T123" s="8" t="s">
        <v>744</v>
      </c>
      <c r="U123" s="8" t="s">
        <v>41</v>
      </c>
      <c r="V123" s="8" t="s">
        <v>653</v>
      </c>
      <c r="W123" s="8" t="s">
        <v>43</v>
      </c>
      <c r="X123" s="18"/>
    </row>
    <row r="124" spans="1:24" ht="25.5" customHeight="1">
      <c r="A124" s="8">
        <v>121</v>
      </c>
      <c r="B124" s="8" t="s">
        <v>745</v>
      </c>
      <c r="C124" s="8" t="s">
        <v>646</v>
      </c>
      <c r="D124" s="8" t="s">
        <v>746</v>
      </c>
      <c r="E124" s="8" t="s">
        <v>46</v>
      </c>
      <c r="F124" s="8">
        <v>23</v>
      </c>
      <c r="G124" s="8">
        <v>22.31</v>
      </c>
      <c r="H124" s="8" t="s">
        <v>34</v>
      </c>
      <c r="I124" s="8" t="s">
        <v>35</v>
      </c>
      <c r="J124" s="8" t="s">
        <v>231</v>
      </c>
      <c r="K124" s="8">
        <v>0.88</v>
      </c>
      <c r="L124" s="8" t="s">
        <v>730</v>
      </c>
      <c r="M124" s="15">
        <v>44927</v>
      </c>
      <c r="N124" s="15">
        <v>45261</v>
      </c>
      <c r="O124" s="8" t="s">
        <v>747</v>
      </c>
      <c r="P124" s="8" t="s">
        <v>748</v>
      </c>
      <c r="Q124" s="8">
        <v>1</v>
      </c>
      <c r="R124" s="8">
        <v>36</v>
      </c>
      <c r="S124" s="8">
        <v>182</v>
      </c>
      <c r="T124" s="8" t="s">
        <v>749</v>
      </c>
      <c r="U124" s="8" t="s">
        <v>41</v>
      </c>
      <c r="V124" s="8" t="s">
        <v>653</v>
      </c>
      <c r="W124" s="8" t="s">
        <v>43</v>
      </c>
      <c r="X124" s="18"/>
    </row>
    <row r="125" spans="1:24" ht="25.5" customHeight="1">
      <c r="A125" s="8">
        <v>122</v>
      </c>
      <c r="B125" s="8" t="s">
        <v>750</v>
      </c>
      <c r="C125" s="8" t="s">
        <v>646</v>
      </c>
      <c r="D125" s="8" t="s">
        <v>751</v>
      </c>
      <c r="E125" s="8"/>
      <c r="F125" s="8">
        <v>30</v>
      </c>
      <c r="G125" s="8">
        <v>30</v>
      </c>
      <c r="H125" s="8" t="s">
        <v>34</v>
      </c>
      <c r="I125" s="8" t="s">
        <v>35</v>
      </c>
      <c r="J125" s="8" t="s">
        <v>127</v>
      </c>
      <c r="K125" s="8">
        <v>6</v>
      </c>
      <c r="L125" s="8" t="s">
        <v>752</v>
      </c>
      <c r="M125" s="15">
        <v>44927</v>
      </c>
      <c r="N125" s="15">
        <v>45261</v>
      </c>
      <c r="O125" s="8" t="s">
        <v>753</v>
      </c>
      <c r="P125" s="8" t="s">
        <v>754</v>
      </c>
      <c r="Q125" s="8">
        <v>10</v>
      </c>
      <c r="R125" s="8">
        <v>353</v>
      </c>
      <c r="S125" s="8">
        <v>1056</v>
      </c>
      <c r="T125" s="8" t="s">
        <v>755</v>
      </c>
      <c r="U125" s="8" t="s">
        <v>41</v>
      </c>
      <c r="V125" s="8" t="s">
        <v>756</v>
      </c>
      <c r="W125" s="8" t="s">
        <v>43</v>
      </c>
      <c r="X125" s="18"/>
    </row>
    <row r="126" spans="1:24" ht="25.5" customHeight="1">
      <c r="A126" s="8">
        <v>123</v>
      </c>
      <c r="B126" s="10" t="s">
        <v>757</v>
      </c>
      <c r="C126" s="10" t="s">
        <v>646</v>
      </c>
      <c r="D126" s="10" t="s">
        <v>758</v>
      </c>
      <c r="E126" s="10" t="s">
        <v>67</v>
      </c>
      <c r="F126" s="10">
        <v>145</v>
      </c>
      <c r="G126" s="8">
        <v>0</v>
      </c>
      <c r="H126" s="24" t="s">
        <v>34</v>
      </c>
      <c r="I126" s="8" t="s">
        <v>35</v>
      </c>
      <c r="J126" s="10" t="s">
        <v>759</v>
      </c>
      <c r="K126" s="10" t="s">
        <v>760</v>
      </c>
      <c r="L126" s="10" t="s">
        <v>761</v>
      </c>
      <c r="M126" s="15">
        <v>45047</v>
      </c>
      <c r="N126" s="16" t="s">
        <v>137</v>
      </c>
      <c r="O126" s="10" t="s">
        <v>762</v>
      </c>
      <c r="P126" s="10" t="s">
        <v>763</v>
      </c>
      <c r="Q126" s="10">
        <v>1</v>
      </c>
      <c r="R126" s="10">
        <v>296</v>
      </c>
      <c r="S126" s="10">
        <v>1252</v>
      </c>
      <c r="T126" s="10" t="s">
        <v>764</v>
      </c>
      <c r="U126" s="10" t="s">
        <v>41</v>
      </c>
      <c r="V126" s="10" t="s">
        <v>653</v>
      </c>
      <c r="W126" s="20" t="s">
        <v>43</v>
      </c>
      <c r="X126" s="18"/>
    </row>
    <row r="127" spans="1:24" ht="25.5" customHeight="1">
      <c r="A127" s="8">
        <v>124</v>
      </c>
      <c r="B127" s="10" t="s">
        <v>765</v>
      </c>
      <c r="C127" s="10" t="s">
        <v>646</v>
      </c>
      <c r="D127" s="10" t="s">
        <v>766</v>
      </c>
      <c r="E127" s="10" t="s">
        <v>67</v>
      </c>
      <c r="F127" s="10">
        <v>38</v>
      </c>
      <c r="G127" s="8">
        <f>19+17.86</f>
        <v>36.86</v>
      </c>
      <c r="H127" s="8" t="s">
        <v>34</v>
      </c>
      <c r="I127" s="8" t="s">
        <v>35</v>
      </c>
      <c r="J127" s="10" t="s">
        <v>767</v>
      </c>
      <c r="K127" s="10" t="s">
        <v>768</v>
      </c>
      <c r="L127" s="10" t="s">
        <v>769</v>
      </c>
      <c r="M127" s="15">
        <v>45047</v>
      </c>
      <c r="N127" s="16" t="s">
        <v>137</v>
      </c>
      <c r="O127" s="10" t="s">
        <v>770</v>
      </c>
      <c r="P127" s="10" t="s">
        <v>771</v>
      </c>
      <c r="Q127" s="10">
        <v>1</v>
      </c>
      <c r="R127" s="10">
        <v>152</v>
      </c>
      <c r="S127" s="10">
        <v>629</v>
      </c>
      <c r="T127" s="10" t="s">
        <v>772</v>
      </c>
      <c r="U127" s="10" t="s">
        <v>41</v>
      </c>
      <c r="V127" s="10" t="s">
        <v>653</v>
      </c>
      <c r="W127" s="20" t="s">
        <v>43</v>
      </c>
      <c r="X127" s="18"/>
    </row>
    <row r="128" spans="1:24" ht="25.5" customHeight="1">
      <c r="A128" s="8">
        <v>125</v>
      </c>
      <c r="B128" s="10" t="s">
        <v>773</v>
      </c>
      <c r="C128" s="10" t="s">
        <v>646</v>
      </c>
      <c r="D128" s="10" t="s">
        <v>774</v>
      </c>
      <c r="E128" s="10" t="s">
        <v>67</v>
      </c>
      <c r="F128" s="10">
        <v>45</v>
      </c>
      <c r="G128" s="8">
        <v>0</v>
      </c>
      <c r="H128" s="8" t="s">
        <v>34</v>
      </c>
      <c r="I128" s="8" t="s">
        <v>35</v>
      </c>
      <c r="J128" s="10" t="s">
        <v>231</v>
      </c>
      <c r="K128" s="10">
        <v>1.89</v>
      </c>
      <c r="L128" s="10" t="s">
        <v>775</v>
      </c>
      <c r="M128" s="15">
        <v>45047</v>
      </c>
      <c r="N128" s="16" t="s">
        <v>137</v>
      </c>
      <c r="O128" s="10" t="s">
        <v>776</v>
      </c>
      <c r="P128" s="10" t="s">
        <v>777</v>
      </c>
      <c r="Q128" s="10">
        <v>1</v>
      </c>
      <c r="R128" s="10">
        <v>26</v>
      </c>
      <c r="S128" s="10">
        <v>124</v>
      </c>
      <c r="T128" s="10" t="s">
        <v>778</v>
      </c>
      <c r="U128" s="10" t="s">
        <v>41</v>
      </c>
      <c r="V128" s="10" t="s">
        <v>653</v>
      </c>
      <c r="W128" s="20" t="s">
        <v>43</v>
      </c>
      <c r="X128" s="18"/>
    </row>
    <row r="129" spans="1:24" ht="25.5" customHeight="1">
      <c r="A129" s="8">
        <v>126</v>
      </c>
      <c r="B129" s="10" t="s">
        <v>779</v>
      </c>
      <c r="C129" s="10" t="s">
        <v>646</v>
      </c>
      <c r="D129" s="10" t="s">
        <v>758</v>
      </c>
      <c r="E129" s="10" t="s">
        <v>67</v>
      </c>
      <c r="F129" s="10">
        <v>30</v>
      </c>
      <c r="G129" s="8">
        <v>0</v>
      </c>
      <c r="H129" s="8" t="s">
        <v>34</v>
      </c>
      <c r="I129" s="8" t="s">
        <v>35</v>
      </c>
      <c r="J129" s="10" t="s">
        <v>780</v>
      </c>
      <c r="K129" s="10" t="s">
        <v>781</v>
      </c>
      <c r="L129" s="10" t="s">
        <v>782</v>
      </c>
      <c r="M129" s="15">
        <v>45047</v>
      </c>
      <c r="N129" s="16" t="s">
        <v>137</v>
      </c>
      <c r="O129" s="10" t="s">
        <v>783</v>
      </c>
      <c r="P129" s="10" t="s">
        <v>784</v>
      </c>
      <c r="Q129" s="10">
        <v>1</v>
      </c>
      <c r="R129" s="10">
        <v>50</v>
      </c>
      <c r="S129" s="10">
        <v>212</v>
      </c>
      <c r="T129" s="10" t="s">
        <v>785</v>
      </c>
      <c r="U129" s="10" t="s">
        <v>41</v>
      </c>
      <c r="V129" s="10" t="s">
        <v>653</v>
      </c>
      <c r="W129" s="20" t="s">
        <v>43</v>
      </c>
      <c r="X129" s="18"/>
    </row>
    <row r="130" spans="1:24" ht="25.5" customHeight="1">
      <c r="A130" s="8">
        <v>127</v>
      </c>
      <c r="B130" s="10" t="s">
        <v>786</v>
      </c>
      <c r="C130" s="10" t="s">
        <v>646</v>
      </c>
      <c r="D130" s="10" t="s">
        <v>774</v>
      </c>
      <c r="E130" s="10" t="s">
        <v>67</v>
      </c>
      <c r="F130" s="10">
        <v>42</v>
      </c>
      <c r="G130" s="8">
        <v>21</v>
      </c>
      <c r="H130" s="8" t="s">
        <v>34</v>
      </c>
      <c r="I130" s="8" t="s">
        <v>35</v>
      </c>
      <c r="J130" s="10" t="s">
        <v>787</v>
      </c>
      <c r="K130" s="10" t="s">
        <v>788</v>
      </c>
      <c r="L130" s="10" t="s">
        <v>789</v>
      </c>
      <c r="M130" s="15">
        <v>45047</v>
      </c>
      <c r="N130" s="16" t="s">
        <v>137</v>
      </c>
      <c r="O130" s="10" t="s">
        <v>790</v>
      </c>
      <c r="P130" s="10" t="s">
        <v>791</v>
      </c>
      <c r="Q130" s="10">
        <v>1</v>
      </c>
      <c r="R130" s="10">
        <v>18</v>
      </c>
      <c r="S130" s="10">
        <v>83</v>
      </c>
      <c r="T130" s="10" t="s">
        <v>792</v>
      </c>
      <c r="U130" s="10" t="s">
        <v>41</v>
      </c>
      <c r="V130" s="10" t="s">
        <v>653</v>
      </c>
      <c r="W130" s="20" t="s">
        <v>43</v>
      </c>
      <c r="X130" s="18"/>
    </row>
    <row r="131" spans="1:24" ht="25.5" customHeight="1">
      <c r="A131" s="8">
        <v>128</v>
      </c>
      <c r="B131" s="10" t="s">
        <v>793</v>
      </c>
      <c r="C131" s="10" t="s">
        <v>646</v>
      </c>
      <c r="D131" s="10" t="s">
        <v>686</v>
      </c>
      <c r="E131" s="10" t="s">
        <v>67</v>
      </c>
      <c r="F131" s="10">
        <v>12.8</v>
      </c>
      <c r="G131" s="8">
        <v>12.253775</v>
      </c>
      <c r="H131" s="8" t="s">
        <v>34</v>
      </c>
      <c r="I131" s="8" t="s">
        <v>35</v>
      </c>
      <c r="J131" s="10" t="s">
        <v>794</v>
      </c>
      <c r="K131" s="10" t="s">
        <v>795</v>
      </c>
      <c r="L131" s="10" t="s">
        <v>796</v>
      </c>
      <c r="M131" s="15">
        <v>45047</v>
      </c>
      <c r="N131" s="16" t="s">
        <v>137</v>
      </c>
      <c r="O131" s="10" t="s">
        <v>797</v>
      </c>
      <c r="P131" s="10" t="s">
        <v>798</v>
      </c>
      <c r="Q131" s="10">
        <v>1</v>
      </c>
      <c r="R131" s="10">
        <v>12</v>
      </c>
      <c r="S131" s="10">
        <v>23</v>
      </c>
      <c r="T131" s="10" t="s">
        <v>799</v>
      </c>
      <c r="U131" s="19" t="s">
        <v>41</v>
      </c>
      <c r="V131" s="10" t="s">
        <v>653</v>
      </c>
      <c r="W131" s="20" t="s">
        <v>43</v>
      </c>
      <c r="X131" s="18"/>
    </row>
    <row r="132" spans="1:24" ht="25.5" customHeight="1">
      <c r="A132" s="8">
        <v>129</v>
      </c>
      <c r="B132" s="10" t="s">
        <v>800</v>
      </c>
      <c r="C132" s="10" t="s">
        <v>646</v>
      </c>
      <c r="D132" s="10" t="s">
        <v>707</v>
      </c>
      <c r="E132" s="10" t="s">
        <v>67</v>
      </c>
      <c r="F132" s="10">
        <v>20</v>
      </c>
      <c r="G132" s="8">
        <v>10</v>
      </c>
      <c r="H132" s="8" t="s">
        <v>34</v>
      </c>
      <c r="I132" s="8" t="s">
        <v>35</v>
      </c>
      <c r="J132" s="10" t="s">
        <v>36</v>
      </c>
      <c r="K132" s="10">
        <v>13</v>
      </c>
      <c r="L132" s="10" t="s">
        <v>801</v>
      </c>
      <c r="M132" s="15">
        <v>45047</v>
      </c>
      <c r="N132" s="16" t="s">
        <v>137</v>
      </c>
      <c r="O132" s="10" t="s">
        <v>802</v>
      </c>
      <c r="P132" s="10" t="s">
        <v>803</v>
      </c>
      <c r="Q132" s="10">
        <v>1</v>
      </c>
      <c r="R132" s="10">
        <v>19</v>
      </c>
      <c r="S132" s="10">
        <v>85</v>
      </c>
      <c r="T132" s="10" t="s">
        <v>206</v>
      </c>
      <c r="U132" s="19" t="s">
        <v>41</v>
      </c>
      <c r="V132" s="10" t="s">
        <v>653</v>
      </c>
      <c r="W132" s="20" t="s">
        <v>43</v>
      </c>
      <c r="X132" s="18"/>
    </row>
    <row r="133" spans="1:24" ht="25.5" customHeight="1">
      <c r="A133" s="8">
        <v>130</v>
      </c>
      <c r="B133" s="10" t="s">
        <v>804</v>
      </c>
      <c r="C133" s="10" t="s">
        <v>646</v>
      </c>
      <c r="D133" s="10" t="s">
        <v>707</v>
      </c>
      <c r="E133" s="10" t="s">
        <v>67</v>
      </c>
      <c r="F133" s="10">
        <v>48.25</v>
      </c>
      <c r="G133" s="8">
        <f>33.775+13.035</f>
        <v>46.81</v>
      </c>
      <c r="H133" s="8" t="s">
        <v>34</v>
      </c>
      <c r="I133" s="8" t="s">
        <v>35</v>
      </c>
      <c r="J133" s="10" t="s">
        <v>805</v>
      </c>
      <c r="K133" s="10">
        <v>100</v>
      </c>
      <c r="L133" s="10" t="s">
        <v>806</v>
      </c>
      <c r="M133" s="31">
        <v>45139</v>
      </c>
      <c r="N133" s="31">
        <v>45261</v>
      </c>
      <c r="O133" s="10" t="s">
        <v>807</v>
      </c>
      <c r="P133" s="10" t="s">
        <v>808</v>
      </c>
      <c r="Q133" s="10">
        <v>1</v>
      </c>
      <c r="R133" s="10">
        <v>35</v>
      </c>
      <c r="S133" s="10">
        <v>137</v>
      </c>
      <c r="T133" s="10" t="s">
        <v>809</v>
      </c>
      <c r="U133" s="10" t="s">
        <v>41</v>
      </c>
      <c r="V133" s="10" t="s">
        <v>653</v>
      </c>
      <c r="W133" s="33"/>
      <c r="X133" s="18"/>
    </row>
    <row r="134" spans="1:24" ht="25.5" customHeight="1">
      <c r="A134" s="8">
        <v>131</v>
      </c>
      <c r="B134" s="8" t="s">
        <v>810</v>
      </c>
      <c r="C134" s="8" t="s">
        <v>811</v>
      </c>
      <c r="D134" s="8" t="s">
        <v>812</v>
      </c>
      <c r="E134" s="8" t="s">
        <v>46</v>
      </c>
      <c r="F134" s="8">
        <v>20</v>
      </c>
      <c r="G134" s="8">
        <v>20</v>
      </c>
      <c r="H134" s="8" t="s">
        <v>34</v>
      </c>
      <c r="I134" s="8" t="s">
        <v>35</v>
      </c>
      <c r="J134" s="8" t="s">
        <v>813</v>
      </c>
      <c r="K134" s="8" t="s">
        <v>814</v>
      </c>
      <c r="L134" s="8" t="s">
        <v>815</v>
      </c>
      <c r="M134" s="15">
        <v>44927</v>
      </c>
      <c r="N134" s="15">
        <v>45261</v>
      </c>
      <c r="O134" s="8" t="s">
        <v>816</v>
      </c>
      <c r="P134" s="8" t="s">
        <v>817</v>
      </c>
      <c r="Q134" s="8">
        <v>1</v>
      </c>
      <c r="R134" s="8">
        <v>657</v>
      </c>
      <c r="S134" s="8">
        <v>3672</v>
      </c>
      <c r="T134" s="8" t="s">
        <v>818</v>
      </c>
      <c r="U134" s="8" t="s">
        <v>41</v>
      </c>
      <c r="V134" s="8" t="s">
        <v>819</v>
      </c>
      <c r="W134" s="8" t="s">
        <v>43</v>
      </c>
      <c r="X134" s="18"/>
    </row>
    <row r="135" spans="1:24" ht="25.5" customHeight="1">
      <c r="A135" s="8">
        <v>132</v>
      </c>
      <c r="B135" s="8" t="s">
        <v>820</v>
      </c>
      <c r="C135" s="8" t="s">
        <v>811</v>
      </c>
      <c r="D135" s="8" t="s">
        <v>812</v>
      </c>
      <c r="E135" s="8" t="s">
        <v>46</v>
      </c>
      <c r="F135" s="8">
        <v>25</v>
      </c>
      <c r="G135" s="8">
        <v>24.25</v>
      </c>
      <c r="H135" s="8" t="s">
        <v>34</v>
      </c>
      <c r="I135" s="8" t="s">
        <v>35</v>
      </c>
      <c r="J135" s="8" t="s">
        <v>821</v>
      </c>
      <c r="K135" s="8" t="s">
        <v>822</v>
      </c>
      <c r="L135" s="8" t="s">
        <v>823</v>
      </c>
      <c r="M135" s="15">
        <v>44927</v>
      </c>
      <c r="N135" s="15">
        <v>45261</v>
      </c>
      <c r="O135" s="8" t="s">
        <v>824</v>
      </c>
      <c r="P135" s="8" t="s">
        <v>825</v>
      </c>
      <c r="Q135" s="8">
        <v>1</v>
      </c>
      <c r="R135" s="8">
        <v>25</v>
      </c>
      <c r="S135" s="8">
        <v>102</v>
      </c>
      <c r="T135" s="8" t="s">
        <v>826</v>
      </c>
      <c r="U135" s="8" t="s">
        <v>41</v>
      </c>
      <c r="V135" s="8" t="s">
        <v>827</v>
      </c>
      <c r="W135" s="8" t="s">
        <v>43</v>
      </c>
      <c r="X135" s="18"/>
    </row>
    <row r="136" spans="1:24" ht="25.5" customHeight="1">
      <c r="A136" s="8">
        <v>133</v>
      </c>
      <c r="B136" s="8" t="s">
        <v>828</v>
      </c>
      <c r="C136" s="8" t="s">
        <v>811</v>
      </c>
      <c r="D136" s="8" t="s">
        <v>812</v>
      </c>
      <c r="E136" s="8" t="s">
        <v>46</v>
      </c>
      <c r="F136" s="8">
        <v>23</v>
      </c>
      <c r="G136" s="8">
        <v>22.31</v>
      </c>
      <c r="H136" s="8" t="s">
        <v>34</v>
      </c>
      <c r="I136" s="8" t="s">
        <v>35</v>
      </c>
      <c r="J136" s="8" t="s">
        <v>36</v>
      </c>
      <c r="K136" s="8">
        <v>1000</v>
      </c>
      <c r="L136" s="8" t="s">
        <v>829</v>
      </c>
      <c r="M136" s="15">
        <v>44927</v>
      </c>
      <c r="N136" s="15">
        <v>45261</v>
      </c>
      <c r="O136" s="8" t="s">
        <v>830</v>
      </c>
      <c r="P136" s="8" t="s">
        <v>831</v>
      </c>
      <c r="Q136" s="8">
        <v>1</v>
      </c>
      <c r="R136" s="8">
        <v>50</v>
      </c>
      <c r="S136" s="8">
        <v>236</v>
      </c>
      <c r="T136" s="8" t="s">
        <v>832</v>
      </c>
      <c r="U136" s="8" t="s">
        <v>41</v>
      </c>
      <c r="V136" s="8" t="s">
        <v>827</v>
      </c>
      <c r="W136" s="8" t="s">
        <v>43</v>
      </c>
      <c r="X136" s="18"/>
    </row>
    <row r="137" spans="1:24" ht="25.5" customHeight="1">
      <c r="A137" s="8">
        <v>134</v>
      </c>
      <c r="B137" s="8" t="s">
        <v>833</v>
      </c>
      <c r="C137" s="8" t="s">
        <v>811</v>
      </c>
      <c r="D137" s="8" t="s">
        <v>812</v>
      </c>
      <c r="E137" s="8" t="s">
        <v>46</v>
      </c>
      <c r="F137" s="8">
        <v>23</v>
      </c>
      <c r="G137" s="8">
        <v>22.31</v>
      </c>
      <c r="H137" s="8" t="s">
        <v>34</v>
      </c>
      <c r="I137" s="8" t="s">
        <v>35</v>
      </c>
      <c r="J137" s="8" t="s">
        <v>36</v>
      </c>
      <c r="K137" s="8">
        <v>310</v>
      </c>
      <c r="L137" s="8" t="s">
        <v>834</v>
      </c>
      <c r="M137" s="15">
        <v>44927</v>
      </c>
      <c r="N137" s="15">
        <v>45261</v>
      </c>
      <c r="O137" s="8" t="s">
        <v>835</v>
      </c>
      <c r="P137" s="8" t="s">
        <v>836</v>
      </c>
      <c r="Q137" s="8">
        <v>1</v>
      </c>
      <c r="R137" s="8">
        <v>165</v>
      </c>
      <c r="S137" s="8">
        <v>642</v>
      </c>
      <c r="T137" s="8" t="s">
        <v>837</v>
      </c>
      <c r="U137" s="8" t="s">
        <v>41</v>
      </c>
      <c r="V137" s="8" t="s">
        <v>827</v>
      </c>
      <c r="W137" s="8" t="s">
        <v>43</v>
      </c>
      <c r="X137" s="18"/>
    </row>
    <row r="138" spans="1:24" ht="25.5" customHeight="1">
      <c r="A138" s="8">
        <v>135</v>
      </c>
      <c r="B138" s="8" t="s">
        <v>838</v>
      </c>
      <c r="C138" s="8" t="s">
        <v>811</v>
      </c>
      <c r="D138" s="8" t="s">
        <v>812</v>
      </c>
      <c r="E138" s="8" t="s">
        <v>46</v>
      </c>
      <c r="F138" s="8">
        <v>9</v>
      </c>
      <c r="G138" s="25">
        <v>23.1728</v>
      </c>
      <c r="H138" s="8" t="s">
        <v>34</v>
      </c>
      <c r="I138" s="8" t="s">
        <v>35</v>
      </c>
      <c r="J138" s="8" t="s">
        <v>79</v>
      </c>
      <c r="K138" s="8">
        <v>30</v>
      </c>
      <c r="L138" s="8" t="s">
        <v>80</v>
      </c>
      <c r="M138" s="15">
        <v>44927</v>
      </c>
      <c r="N138" s="15">
        <v>45261</v>
      </c>
      <c r="O138" s="8" t="s">
        <v>839</v>
      </c>
      <c r="P138" s="8" t="s">
        <v>840</v>
      </c>
      <c r="Q138" s="8">
        <v>1</v>
      </c>
      <c r="R138" s="8">
        <v>124</v>
      </c>
      <c r="S138" s="8">
        <v>694</v>
      </c>
      <c r="T138" s="8" t="s">
        <v>841</v>
      </c>
      <c r="U138" s="8" t="s">
        <v>41</v>
      </c>
      <c r="V138" s="8" t="s">
        <v>827</v>
      </c>
      <c r="W138" s="8" t="s">
        <v>43</v>
      </c>
      <c r="X138" s="18"/>
    </row>
    <row r="139" spans="1:24" ht="25.5" customHeight="1">
      <c r="A139" s="8">
        <v>136</v>
      </c>
      <c r="B139" s="8" t="s">
        <v>842</v>
      </c>
      <c r="C139" s="8" t="s">
        <v>811</v>
      </c>
      <c r="D139" s="8" t="s">
        <v>843</v>
      </c>
      <c r="E139" s="8" t="s">
        <v>67</v>
      </c>
      <c r="F139" s="8">
        <v>6</v>
      </c>
      <c r="G139" s="25"/>
      <c r="H139" s="8" t="s">
        <v>34</v>
      </c>
      <c r="I139" s="8" t="s">
        <v>35</v>
      </c>
      <c r="J139" s="8" t="s">
        <v>79</v>
      </c>
      <c r="K139" s="8">
        <v>20</v>
      </c>
      <c r="L139" s="8" t="s">
        <v>80</v>
      </c>
      <c r="M139" s="15">
        <v>44927</v>
      </c>
      <c r="N139" s="15">
        <v>45261</v>
      </c>
      <c r="O139" s="8" t="s">
        <v>844</v>
      </c>
      <c r="P139" s="8" t="s">
        <v>845</v>
      </c>
      <c r="Q139" s="8">
        <v>1</v>
      </c>
      <c r="R139" s="8">
        <v>446</v>
      </c>
      <c r="S139" s="8">
        <v>2061</v>
      </c>
      <c r="T139" s="8" t="s">
        <v>846</v>
      </c>
      <c r="U139" s="8" t="s">
        <v>41</v>
      </c>
      <c r="V139" s="8" t="s">
        <v>827</v>
      </c>
      <c r="W139" s="8" t="s">
        <v>43</v>
      </c>
      <c r="X139" s="18"/>
    </row>
    <row r="140" spans="1:24" ht="25.5" customHeight="1">
      <c r="A140" s="8">
        <v>137</v>
      </c>
      <c r="B140" s="8" t="s">
        <v>847</v>
      </c>
      <c r="C140" s="8" t="s">
        <v>811</v>
      </c>
      <c r="D140" s="8" t="s">
        <v>848</v>
      </c>
      <c r="E140" s="8" t="s">
        <v>33</v>
      </c>
      <c r="F140" s="8">
        <v>9</v>
      </c>
      <c r="G140" s="25"/>
      <c r="H140" s="8" t="s">
        <v>34</v>
      </c>
      <c r="I140" s="8" t="s">
        <v>35</v>
      </c>
      <c r="J140" s="8" t="s">
        <v>79</v>
      </c>
      <c r="K140" s="32">
        <v>30</v>
      </c>
      <c r="L140" s="8" t="s">
        <v>80</v>
      </c>
      <c r="M140" s="15">
        <v>44927</v>
      </c>
      <c r="N140" s="15">
        <v>45261</v>
      </c>
      <c r="O140" s="8" t="s">
        <v>849</v>
      </c>
      <c r="P140" s="8" t="s">
        <v>850</v>
      </c>
      <c r="Q140" s="8">
        <v>1</v>
      </c>
      <c r="R140" s="8">
        <v>178</v>
      </c>
      <c r="S140" s="8">
        <v>476</v>
      </c>
      <c r="T140" s="8" t="s">
        <v>851</v>
      </c>
      <c r="U140" s="8" t="s">
        <v>41</v>
      </c>
      <c r="V140" s="8" t="s">
        <v>827</v>
      </c>
      <c r="W140" s="8" t="s">
        <v>43</v>
      </c>
      <c r="X140" s="18"/>
    </row>
    <row r="141" spans="1:24" ht="25.5" customHeight="1">
      <c r="A141" s="8">
        <v>138</v>
      </c>
      <c r="B141" s="8" t="s">
        <v>852</v>
      </c>
      <c r="C141" s="8" t="s">
        <v>811</v>
      </c>
      <c r="D141" s="8" t="s">
        <v>843</v>
      </c>
      <c r="E141" s="8" t="s">
        <v>67</v>
      </c>
      <c r="F141" s="8">
        <v>10</v>
      </c>
      <c r="G141" s="8">
        <v>9.664416</v>
      </c>
      <c r="H141" s="8" t="s">
        <v>34</v>
      </c>
      <c r="I141" s="8" t="s">
        <v>35</v>
      </c>
      <c r="J141" s="8" t="s">
        <v>53</v>
      </c>
      <c r="K141" s="8">
        <v>200</v>
      </c>
      <c r="L141" s="8" t="s">
        <v>853</v>
      </c>
      <c r="M141" s="15">
        <v>44927</v>
      </c>
      <c r="N141" s="15">
        <v>45261</v>
      </c>
      <c r="O141" s="8" t="s">
        <v>854</v>
      </c>
      <c r="P141" s="8" t="s">
        <v>855</v>
      </c>
      <c r="Q141" s="8">
        <v>1</v>
      </c>
      <c r="R141" s="8">
        <v>27</v>
      </c>
      <c r="S141" s="8">
        <v>101</v>
      </c>
      <c r="T141" s="8" t="s">
        <v>856</v>
      </c>
      <c r="U141" s="8" t="s">
        <v>41</v>
      </c>
      <c r="V141" s="8" t="s">
        <v>827</v>
      </c>
      <c r="W141" s="8" t="s">
        <v>43</v>
      </c>
      <c r="X141" s="18"/>
    </row>
    <row r="142" spans="1:24" ht="25.5" customHeight="1">
      <c r="A142" s="8">
        <v>139</v>
      </c>
      <c r="B142" s="8" t="s">
        <v>857</v>
      </c>
      <c r="C142" s="8" t="s">
        <v>811</v>
      </c>
      <c r="D142" s="8" t="s">
        <v>843</v>
      </c>
      <c r="E142" s="8" t="s">
        <v>67</v>
      </c>
      <c r="F142" s="8">
        <v>14</v>
      </c>
      <c r="G142" s="8">
        <v>13.580000000000002</v>
      </c>
      <c r="H142" s="8" t="s">
        <v>34</v>
      </c>
      <c r="I142" s="8" t="s">
        <v>35</v>
      </c>
      <c r="J142" s="8" t="s">
        <v>787</v>
      </c>
      <c r="K142" s="8" t="s">
        <v>858</v>
      </c>
      <c r="L142" s="8" t="s">
        <v>859</v>
      </c>
      <c r="M142" s="15">
        <v>44927</v>
      </c>
      <c r="N142" s="15">
        <v>45261</v>
      </c>
      <c r="O142" s="8" t="s">
        <v>860</v>
      </c>
      <c r="P142" s="8" t="s">
        <v>861</v>
      </c>
      <c r="Q142" s="8">
        <v>1</v>
      </c>
      <c r="R142" s="8">
        <v>27</v>
      </c>
      <c r="S142" s="8">
        <v>101</v>
      </c>
      <c r="T142" s="8" t="s">
        <v>856</v>
      </c>
      <c r="U142" s="8" t="s">
        <v>41</v>
      </c>
      <c r="V142" s="8" t="s">
        <v>827</v>
      </c>
      <c r="W142" s="8" t="s">
        <v>43</v>
      </c>
      <c r="X142" s="18"/>
    </row>
    <row r="143" spans="1:24" ht="25.5" customHeight="1">
      <c r="A143" s="8">
        <v>140</v>
      </c>
      <c r="B143" s="8" t="s">
        <v>862</v>
      </c>
      <c r="C143" s="8" t="s">
        <v>811</v>
      </c>
      <c r="D143" s="8" t="s">
        <v>848</v>
      </c>
      <c r="E143" s="8" t="s">
        <v>33</v>
      </c>
      <c r="F143" s="8">
        <v>8</v>
      </c>
      <c r="G143" s="8">
        <v>7.76</v>
      </c>
      <c r="H143" s="8" t="s">
        <v>34</v>
      </c>
      <c r="I143" s="8" t="s">
        <v>35</v>
      </c>
      <c r="J143" s="8" t="s">
        <v>36</v>
      </c>
      <c r="K143" s="8">
        <v>320</v>
      </c>
      <c r="L143" s="8" t="s">
        <v>863</v>
      </c>
      <c r="M143" s="15">
        <v>44927</v>
      </c>
      <c r="N143" s="15">
        <v>45261</v>
      </c>
      <c r="O143" s="8" t="s">
        <v>864</v>
      </c>
      <c r="P143" s="8" t="s">
        <v>865</v>
      </c>
      <c r="Q143" s="8">
        <v>1</v>
      </c>
      <c r="R143" s="8">
        <v>60</v>
      </c>
      <c r="S143" s="8">
        <v>269</v>
      </c>
      <c r="T143" s="8" t="s">
        <v>866</v>
      </c>
      <c r="U143" s="8" t="s">
        <v>41</v>
      </c>
      <c r="V143" s="8" t="s">
        <v>827</v>
      </c>
      <c r="W143" s="8" t="s">
        <v>43</v>
      </c>
      <c r="X143" s="18"/>
    </row>
    <row r="144" spans="1:24" ht="25.5" customHeight="1">
      <c r="A144" s="8">
        <v>141</v>
      </c>
      <c r="B144" s="8" t="s">
        <v>867</v>
      </c>
      <c r="C144" s="8" t="s">
        <v>811</v>
      </c>
      <c r="D144" s="8" t="s">
        <v>868</v>
      </c>
      <c r="E144" s="8" t="s">
        <v>67</v>
      </c>
      <c r="F144" s="8">
        <v>27</v>
      </c>
      <c r="G144" s="8">
        <v>26.19</v>
      </c>
      <c r="H144" s="8" t="s">
        <v>34</v>
      </c>
      <c r="I144" s="8" t="s">
        <v>35</v>
      </c>
      <c r="J144" s="8" t="s">
        <v>231</v>
      </c>
      <c r="K144" s="8">
        <v>1</v>
      </c>
      <c r="L144" s="8" t="s">
        <v>869</v>
      </c>
      <c r="M144" s="15">
        <v>44927</v>
      </c>
      <c r="N144" s="15">
        <v>45261</v>
      </c>
      <c r="O144" s="8" t="s">
        <v>870</v>
      </c>
      <c r="P144" s="8" t="s">
        <v>871</v>
      </c>
      <c r="Q144" s="8">
        <v>1</v>
      </c>
      <c r="R144" s="8">
        <v>146</v>
      </c>
      <c r="S144" s="8">
        <v>676</v>
      </c>
      <c r="T144" s="8" t="s">
        <v>872</v>
      </c>
      <c r="U144" s="8" t="s">
        <v>41</v>
      </c>
      <c r="V144" s="8" t="s">
        <v>827</v>
      </c>
      <c r="W144" s="8" t="s">
        <v>43</v>
      </c>
      <c r="X144" s="18"/>
    </row>
    <row r="145" spans="1:24" ht="25.5" customHeight="1">
      <c r="A145" s="8">
        <v>142</v>
      </c>
      <c r="B145" s="8" t="s">
        <v>873</v>
      </c>
      <c r="C145" s="8" t="s">
        <v>811</v>
      </c>
      <c r="D145" s="8" t="s">
        <v>874</v>
      </c>
      <c r="E145" s="8" t="s">
        <v>33</v>
      </c>
      <c r="F145" s="8">
        <v>13</v>
      </c>
      <c r="G145" s="8">
        <v>12.61</v>
      </c>
      <c r="H145" s="8" t="s">
        <v>34</v>
      </c>
      <c r="I145" s="8" t="s">
        <v>35</v>
      </c>
      <c r="J145" s="8" t="s">
        <v>36</v>
      </c>
      <c r="K145" s="8">
        <v>520</v>
      </c>
      <c r="L145" s="8" t="s">
        <v>863</v>
      </c>
      <c r="M145" s="15">
        <v>44927</v>
      </c>
      <c r="N145" s="15">
        <v>45261</v>
      </c>
      <c r="O145" s="8" t="s">
        <v>875</v>
      </c>
      <c r="P145" s="8" t="s">
        <v>876</v>
      </c>
      <c r="Q145" s="8">
        <v>1</v>
      </c>
      <c r="R145" s="8">
        <v>23</v>
      </c>
      <c r="S145" s="8">
        <v>88</v>
      </c>
      <c r="T145" s="8" t="s">
        <v>877</v>
      </c>
      <c r="U145" s="8" t="s">
        <v>41</v>
      </c>
      <c r="V145" s="8" t="s">
        <v>827</v>
      </c>
      <c r="W145" s="8" t="s">
        <v>43</v>
      </c>
      <c r="X145" s="18"/>
    </row>
    <row r="146" spans="1:24" ht="25.5" customHeight="1">
      <c r="A146" s="8">
        <v>143</v>
      </c>
      <c r="B146" s="8" t="s">
        <v>878</v>
      </c>
      <c r="C146" s="8" t="s">
        <v>811</v>
      </c>
      <c r="D146" s="8" t="s">
        <v>874</v>
      </c>
      <c r="E146" s="8" t="s">
        <v>33</v>
      </c>
      <c r="F146" s="8">
        <v>4</v>
      </c>
      <c r="G146" s="8">
        <v>3.88</v>
      </c>
      <c r="H146" s="8" t="s">
        <v>34</v>
      </c>
      <c r="I146" s="8" t="s">
        <v>35</v>
      </c>
      <c r="J146" s="8" t="s">
        <v>53</v>
      </c>
      <c r="K146" s="8">
        <v>200</v>
      </c>
      <c r="L146" s="8" t="s">
        <v>559</v>
      </c>
      <c r="M146" s="15">
        <v>44927</v>
      </c>
      <c r="N146" s="15">
        <v>45261</v>
      </c>
      <c r="O146" s="8" t="s">
        <v>879</v>
      </c>
      <c r="P146" s="8" t="s">
        <v>880</v>
      </c>
      <c r="Q146" s="8">
        <v>1</v>
      </c>
      <c r="R146" s="8">
        <v>134</v>
      </c>
      <c r="S146" s="8">
        <v>482</v>
      </c>
      <c r="T146" s="8" t="s">
        <v>881</v>
      </c>
      <c r="U146" s="8" t="s">
        <v>41</v>
      </c>
      <c r="V146" s="8" t="s">
        <v>827</v>
      </c>
      <c r="W146" s="8" t="s">
        <v>43</v>
      </c>
      <c r="X146" s="18"/>
    </row>
    <row r="147" spans="1:24" ht="25.5" customHeight="1">
      <c r="A147" s="8">
        <v>144</v>
      </c>
      <c r="B147" s="8" t="s">
        <v>882</v>
      </c>
      <c r="C147" s="8" t="s">
        <v>811</v>
      </c>
      <c r="D147" s="8" t="s">
        <v>883</v>
      </c>
      <c r="E147" s="8"/>
      <c r="F147" s="8">
        <v>9</v>
      </c>
      <c r="G147" s="8">
        <v>8.73</v>
      </c>
      <c r="H147" s="8" t="s">
        <v>34</v>
      </c>
      <c r="I147" s="8" t="s">
        <v>35</v>
      </c>
      <c r="J147" s="8" t="s">
        <v>884</v>
      </c>
      <c r="K147" s="8">
        <v>535</v>
      </c>
      <c r="L147" s="8" t="s">
        <v>885</v>
      </c>
      <c r="M147" s="15">
        <v>44927</v>
      </c>
      <c r="N147" s="15">
        <v>45261</v>
      </c>
      <c r="O147" s="8" t="s">
        <v>886</v>
      </c>
      <c r="P147" s="8" t="s">
        <v>887</v>
      </c>
      <c r="Q147" s="8">
        <v>3</v>
      </c>
      <c r="R147" s="8">
        <v>35</v>
      </c>
      <c r="S147" s="8">
        <v>96</v>
      </c>
      <c r="T147" s="8" t="s">
        <v>279</v>
      </c>
      <c r="U147" s="8" t="s">
        <v>41</v>
      </c>
      <c r="V147" s="8" t="s">
        <v>827</v>
      </c>
      <c r="W147" s="8" t="s">
        <v>43</v>
      </c>
      <c r="X147" s="18"/>
    </row>
    <row r="148" spans="1:24" ht="25.5" customHeight="1">
      <c r="A148" s="8">
        <v>145</v>
      </c>
      <c r="B148" s="8" t="s">
        <v>888</v>
      </c>
      <c r="C148" s="10" t="s">
        <v>811</v>
      </c>
      <c r="D148" s="10" t="s">
        <v>889</v>
      </c>
      <c r="E148" s="10" t="s">
        <v>67</v>
      </c>
      <c r="F148" s="8">
        <v>50</v>
      </c>
      <c r="G148" s="8">
        <v>48.5</v>
      </c>
      <c r="H148" s="8" t="s">
        <v>34</v>
      </c>
      <c r="I148" s="8" t="s">
        <v>35</v>
      </c>
      <c r="J148" s="10" t="s">
        <v>890</v>
      </c>
      <c r="K148" s="10" t="s">
        <v>891</v>
      </c>
      <c r="L148" s="10" t="s">
        <v>892</v>
      </c>
      <c r="M148" s="15">
        <v>45170</v>
      </c>
      <c r="N148" s="16" t="s">
        <v>137</v>
      </c>
      <c r="O148" s="8" t="s">
        <v>893</v>
      </c>
      <c r="P148" s="10" t="s">
        <v>894</v>
      </c>
      <c r="Q148" s="8">
        <v>1</v>
      </c>
      <c r="R148" s="9">
        <v>116</v>
      </c>
      <c r="S148" s="9">
        <v>760</v>
      </c>
      <c r="T148" s="10" t="s">
        <v>895</v>
      </c>
      <c r="U148" s="19" t="s">
        <v>41</v>
      </c>
      <c r="V148" s="10" t="s">
        <v>827</v>
      </c>
      <c r="W148" s="20" t="s">
        <v>43</v>
      </c>
      <c r="X148" s="18"/>
    </row>
    <row r="149" spans="1:24" ht="25.5" customHeight="1">
      <c r="A149" s="8">
        <v>146</v>
      </c>
      <c r="B149" s="8" t="s">
        <v>896</v>
      </c>
      <c r="C149" s="10" t="s">
        <v>811</v>
      </c>
      <c r="D149" s="10" t="s">
        <v>889</v>
      </c>
      <c r="E149" s="10" t="s">
        <v>67</v>
      </c>
      <c r="F149" s="8">
        <v>50</v>
      </c>
      <c r="G149" s="8">
        <v>25</v>
      </c>
      <c r="H149" s="24" t="s">
        <v>34</v>
      </c>
      <c r="I149" s="8" t="s">
        <v>35</v>
      </c>
      <c r="J149" s="8" t="s">
        <v>897</v>
      </c>
      <c r="K149" s="8" t="s">
        <v>898</v>
      </c>
      <c r="L149" s="10" t="s">
        <v>899</v>
      </c>
      <c r="M149" s="15">
        <v>45078</v>
      </c>
      <c r="N149" s="16" t="s">
        <v>137</v>
      </c>
      <c r="O149" s="8" t="s">
        <v>900</v>
      </c>
      <c r="P149" s="10" t="s">
        <v>901</v>
      </c>
      <c r="Q149" s="8">
        <v>1</v>
      </c>
      <c r="R149" s="9">
        <v>15</v>
      </c>
      <c r="S149" s="9">
        <v>75</v>
      </c>
      <c r="T149" s="10" t="s">
        <v>503</v>
      </c>
      <c r="U149" s="19" t="s">
        <v>41</v>
      </c>
      <c r="V149" s="10" t="s">
        <v>827</v>
      </c>
      <c r="W149" s="20" t="s">
        <v>43</v>
      </c>
      <c r="X149" s="18"/>
    </row>
    <row r="150" spans="1:24" ht="25.5" customHeight="1">
      <c r="A150" s="8">
        <v>147</v>
      </c>
      <c r="B150" s="8" t="s">
        <v>902</v>
      </c>
      <c r="C150" s="10" t="s">
        <v>811</v>
      </c>
      <c r="D150" s="10" t="s">
        <v>889</v>
      </c>
      <c r="E150" s="10" t="s">
        <v>67</v>
      </c>
      <c r="F150" s="8">
        <v>59</v>
      </c>
      <c r="G150" s="8">
        <v>57.23</v>
      </c>
      <c r="H150" s="8" t="s">
        <v>34</v>
      </c>
      <c r="I150" s="8" t="s">
        <v>35</v>
      </c>
      <c r="J150" s="10" t="s">
        <v>903</v>
      </c>
      <c r="K150" s="10" t="s">
        <v>904</v>
      </c>
      <c r="L150" s="10" t="s">
        <v>905</v>
      </c>
      <c r="M150" s="15">
        <v>45047</v>
      </c>
      <c r="N150" s="16" t="s">
        <v>137</v>
      </c>
      <c r="O150" s="8" t="s">
        <v>906</v>
      </c>
      <c r="P150" s="10" t="s">
        <v>907</v>
      </c>
      <c r="Q150" s="8">
        <v>1</v>
      </c>
      <c r="R150" s="9">
        <v>446</v>
      </c>
      <c r="S150" s="9">
        <v>2086</v>
      </c>
      <c r="T150" s="10" t="s">
        <v>908</v>
      </c>
      <c r="U150" s="19" t="s">
        <v>41</v>
      </c>
      <c r="V150" s="10" t="s">
        <v>827</v>
      </c>
      <c r="W150" s="20" t="s">
        <v>43</v>
      </c>
      <c r="X150" s="18"/>
    </row>
    <row r="151" spans="1:24" ht="25.5" customHeight="1">
      <c r="A151" s="8">
        <v>148</v>
      </c>
      <c r="B151" s="8" t="s">
        <v>909</v>
      </c>
      <c r="C151" s="10" t="s">
        <v>811</v>
      </c>
      <c r="D151" s="10" t="s">
        <v>889</v>
      </c>
      <c r="E151" s="10" t="s">
        <v>67</v>
      </c>
      <c r="F151" s="8">
        <v>41</v>
      </c>
      <c r="G151" s="8">
        <v>39.769999999999996</v>
      </c>
      <c r="H151" s="8" t="s">
        <v>34</v>
      </c>
      <c r="I151" s="8" t="s">
        <v>35</v>
      </c>
      <c r="J151" s="8" t="s">
        <v>910</v>
      </c>
      <c r="K151" s="8" t="s">
        <v>911</v>
      </c>
      <c r="L151" s="8" t="s">
        <v>912</v>
      </c>
      <c r="M151" s="15">
        <v>45047</v>
      </c>
      <c r="N151" s="16" t="s">
        <v>137</v>
      </c>
      <c r="O151" s="8" t="s">
        <v>913</v>
      </c>
      <c r="P151" s="10" t="s">
        <v>894</v>
      </c>
      <c r="Q151" s="8">
        <v>1</v>
      </c>
      <c r="R151" s="9">
        <v>116</v>
      </c>
      <c r="S151" s="9">
        <v>760</v>
      </c>
      <c r="T151" s="10" t="s">
        <v>895</v>
      </c>
      <c r="U151" s="19" t="s">
        <v>41</v>
      </c>
      <c r="V151" s="10" t="s">
        <v>827</v>
      </c>
      <c r="W151" s="20" t="s">
        <v>43</v>
      </c>
      <c r="X151" s="18"/>
    </row>
    <row r="152" spans="1:24" ht="25.5" customHeight="1">
      <c r="A152" s="8">
        <v>149</v>
      </c>
      <c r="B152" s="10" t="s">
        <v>914</v>
      </c>
      <c r="C152" s="10" t="s">
        <v>811</v>
      </c>
      <c r="D152" s="10" t="s">
        <v>812</v>
      </c>
      <c r="E152" s="10" t="s">
        <v>46</v>
      </c>
      <c r="F152" s="10">
        <v>16.4</v>
      </c>
      <c r="G152" s="8">
        <v>15.9</v>
      </c>
      <c r="H152" s="11" t="s">
        <v>34</v>
      </c>
      <c r="I152" s="8" t="s">
        <v>35</v>
      </c>
      <c r="J152" s="10" t="s">
        <v>53</v>
      </c>
      <c r="K152" s="10" t="s">
        <v>915</v>
      </c>
      <c r="L152" s="10" t="s">
        <v>916</v>
      </c>
      <c r="M152" s="15">
        <v>45047</v>
      </c>
      <c r="N152" s="16" t="s">
        <v>137</v>
      </c>
      <c r="O152" s="10" t="s">
        <v>917</v>
      </c>
      <c r="P152" s="10" t="s">
        <v>918</v>
      </c>
      <c r="Q152" s="9">
        <v>1</v>
      </c>
      <c r="R152" s="10">
        <v>25</v>
      </c>
      <c r="S152" s="10">
        <v>137</v>
      </c>
      <c r="T152" s="10" t="s">
        <v>557</v>
      </c>
      <c r="U152" s="19" t="s">
        <v>41</v>
      </c>
      <c r="V152" s="10" t="s">
        <v>827</v>
      </c>
      <c r="W152" s="20" t="s">
        <v>43</v>
      </c>
      <c r="X152" s="18"/>
    </row>
    <row r="153" spans="1:24" ht="25.5" customHeight="1">
      <c r="A153" s="8">
        <v>150</v>
      </c>
      <c r="B153" s="8" t="s">
        <v>919</v>
      </c>
      <c r="C153" s="10" t="s">
        <v>811</v>
      </c>
      <c r="D153" s="10" t="s">
        <v>889</v>
      </c>
      <c r="E153" s="12" t="s">
        <v>67</v>
      </c>
      <c r="F153" s="8">
        <v>45</v>
      </c>
      <c r="G153" s="8">
        <v>43.65</v>
      </c>
      <c r="H153" s="8" t="s">
        <v>34</v>
      </c>
      <c r="I153" s="8" t="s">
        <v>35</v>
      </c>
      <c r="J153" s="10" t="s">
        <v>920</v>
      </c>
      <c r="K153" s="8" t="s">
        <v>921</v>
      </c>
      <c r="L153" s="10" t="s">
        <v>922</v>
      </c>
      <c r="M153" s="15">
        <v>45078</v>
      </c>
      <c r="N153" s="16" t="s">
        <v>137</v>
      </c>
      <c r="O153" s="8" t="s">
        <v>923</v>
      </c>
      <c r="P153" s="10" t="s">
        <v>924</v>
      </c>
      <c r="Q153" s="8">
        <v>1</v>
      </c>
      <c r="R153" s="9">
        <v>18</v>
      </c>
      <c r="S153" s="9">
        <v>83</v>
      </c>
      <c r="T153" s="10" t="s">
        <v>925</v>
      </c>
      <c r="U153" s="19" t="s">
        <v>41</v>
      </c>
      <c r="V153" s="10" t="s">
        <v>827</v>
      </c>
      <c r="W153" s="10" t="s">
        <v>926</v>
      </c>
      <c r="X153" s="18"/>
    </row>
    <row r="154" spans="1:24" ht="25.5" customHeight="1">
      <c r="A154" s="8">
        <v>151</v>
      </c>
      <c r="B154" s="10" t="s">
        <v>927</v>
      </c>
      <c r="C154" s="10" t="s">
        <v>811</v>
      </c>
      <c r="D154" s="10" t="s">
        <v>812</v>
      </c>
      <c r="E154" s="12" t="s">
        <v>67</v>
      </c>
      <c r="F154" s="8">
        <v>20</v>
      </c>
      <c r="G154" s="8">
        <v>20</v>
      </c>
      <c r="H154" s="24" t="s">
        <v>34</v>
      </c>
      <c r="I154" s="8" t="s">
        <v>35</v>
      </c>
      <c r="J154" s="10" t="s">
        <v>127</v>
      </c>
      <c r="K154" s="10" t="s">
        <v>928</v>
      </c>
      <c r="L154" s="10" t="s">
        <v>929</v>
      </c>
      <c r="M154" s="15">
        <v>45078</v>
      </c>
      <c r="N154" s="15">
        <v>45261</v>
      </c>
      <c r="O154" s="10" t="s">
        <v>930</v>
      </c>
      <c r="P154" s="10" t="s">
        <v>931</v>
      </c>
      <c r="Q154" s="8">
        <v>1</v>
      </c>
      <c r="R154" s="9">
        <v>446</v>
      </c>
      <c r="S154" s="9">
        <v>2086</v>
      </c>
      <c r="T154" s="10" t="s">
        <v>908</v>
      </c>
      <c r="U154" s="19" t="s">
        <v>41</v>
      </c>
      <c r="V154" s="10" t="s">
        <v>932</v>
      </c>
      <c r="W154" s="10" t="s">
        <v>926</v>
      </c>
      <c r="X154" s="18"/>
    </row>
    <row r="155" spans="1:24" ht="25.5" customHeight="1">
      <c r="A155" s="8">
        <v>152</v>
      </c>
      <c r="B155" s="29" t="s">
        <v>933</v>
      </c>
      <c r="C155" s="10" t="s">
        <v>811</v>
      </c>
      <c r="D155" s="10" t="s">
        <v>889</v>
      </c>
      <c r="E155" s="12" t="s">
        <v>67</v>
      </c>
      <c r="F155" s="29">
        <v>35</v>
      </c>
      <c r="G155" s="8">
        <v>33.95</v>
      </c>
      <c r="H155" s="8" t="s">
        <v>34</v>
      </c>
      <c r="I155" s="8" t="s">
        <v>35</v>
      </c>
      <c r="J155" s="10" t="s">
        <v>195</v>
      </c>
      <c r="K155" s="8" t="s">
        <v>934</v>
      </c>
      <c r="L155" s="10" t="s">
        <v>935</v>
      </c>
      <c r="M155" s="15">
        <v>45078</v>
      </c>
      <c r="N155" s="16" t="s">
        <v>137</v>
      </c>
      <c r="O155" s="8" t="s">
        <v>936</v>
      </c>
      <c r="P155" s="10" t="s">
        <v>937</v>
      </c>
      <c r="Q155" s="8">
        <v>1</v>
      </c>
      <c r="R155" s="9">
        <v>116</v>
      </c>
      <c r="S155" s="9">
        <v>760</v>
      </c>
      <c r="T155" s="10" t="s">
        <v>895</v>
      </c>
      <c r="U155" s="19" t="s">
        <v>41</v>
      </c>
      <c r="V155" s="10" t="s">
        <v>827</v>
      </c>
      <c r="W155" s="10" t="s">
        <v>926</v>
      </c>
      <c r="X155" s="18"/>
    </row>
    <row r="156" spans="1:24" ht="25.5" customHeight="1">
      <c r="A156" s="8">
        <v>153</v>
      </c>
      <c r="B156" s="10" t="s">
        <v>938</v>
      </c>
      <c r="C156" s="10" t="s">
        <v>811</v>
      </c>
      <c r="D156" s="10" t="s">
        <v>874</v>
      </c>
      <c r="E156" s="12" t="s">
        <v>33</v>
      </c>
      <c r="F156" s="12">
        <v>5</v>
      </c>
      <c r="G156" s="8">
        <v>4.85</v>
      </c>
      <c r="H156" s="8" t="s">
        <v>34</v>
      </c>
      <c r="I156" s="8" t="s">
        <v>35</v>
      </c>
      <c r="J156" s="10" t="s">
        <v>458</v>
      </c>
      <c r="K156" s="10">
        <v>1</v>
      </c>
      <c r="L156" s="10" t="s">
        <v>939</v>
      </c>
      <c r="M156" s="15">
        <v>45078</v>
      </c>
      <c r="N156" s="10" t="s">
        <v>137</v>
      </c>
      <c r="O156" s="8" t="s">
        <v>940</v>
      </c>
      <c r="P156" s="10" t="s">
        <v>941</v>
      </c>
      <c r="Q156" s="8">
        <v>1</v>
      </c>
      <c r="R156" s="9">
        <v>7</v>
      </c>
      <c r="S156" s="9">
        <v>30</v>
      </c>
      <c r="T156" s="10" t="s">
        <v>942</v>
      </c>
      <c r="U156" s="10" t="s">
        <v>41</v>
      </c>
      <c r="V156" s="10" t="s">
        <v>827</v>
      </c>
      <c r="W156" s="10"/>
      <c r="X156" s="18"/>
    </row>
    <row r="157" spans="1:24" ht="25.5" customHeight="1">
      <c r="A157" s="8">
        <v>154</v>
      </c>
      <c r="B157" s="10" t="s">
        <v>943</v>
      </c>
      <c r="C157" s="10" t="s">
        <v>811</v>
      </c>
      <c r="D157" s="10" t="s">
        <v>843</v>
      </c>
      <c r="E157" s="10" t="s">
        <v>67</v>
      </c>
      <c r="F157" s="10">
        <v>14</v>
      </c>
      <c r="G157" s="8">
        <v>13.58</v>
      </c>
      <c r="H157" s="8" t="s">
        <v>34</v>
      </c>
      <c r="I157" s="8" t="s">
        <v>35</v>
      </c>
      <c r="J157" s="10" t="s">
        <v>458</v>
      </c>
      <c r="K157" s="10">
        <v>2</v>
      </c>
      <c r="L157" s="10" t="s">
        <v>944</v>
      </c>
      <c r="M157" s="15">
        <v>45078</v>
      </c>
      <c r="N157" s="10" t="s">
        <v>137</v>
      </c>
      <c r="O157" s="10" t="s">
        <v>945</v>
      </c>
      <c r="P157" s="10" t="s">
        <v>946</v>
      </c>
      <c r="Q157" s="10">
        <v>1</v>
      </c>
      <c r="R157" s="10">
        <v>100</v>
      </c>
      <c r="S157" s="10">
        <v>500</v>
      </c>
      <c r="T157" s="10">
        <v>110</v>
      </c>
      <c r="U157" s="10" t="s">
        <v>41</v>
      </c>
      <c r="V157" s="10" t="s">
        <v>827</v>
      </c>
      <c r="W157" s="10"/>
      <c r="X157" s="18"/>
    </row>
    <row r="158" spans="1:24" ht="25.5" customHeight="1">
      <c r="A158" s="8">
        <v>155</v>
      </c>
      <c r="B158" s="10" t="s">
        <v>947</v>
      </c>
      <c r="C158" s="10" t="s">
        <v>811</v>
      </c>
      <c r="D158" s="10" t="s">
        <v>812</v>
      </c>
      <c r="E158" s="10" t="s">
        <v>46</v>
      </c>
      <c r="F158" s="10">
        <v>173.52</v>
      </c>
      <c r="G158" s="8">
        <v>0</v>
      </c>
      <c r="H158" s="13" t="s">
        <v>34</v>
      </c>
      <c r="I158" s="8" t="s">
        <v>35</v>
      </c>
      <c r="J158" s="10" t="s">
        <v>805</v>
      </c>
      <c r="K158" s="10">
        <v>241</v>
      </c>
      <c r="L158" s="10" t="s">
        <v>948</v>
      </c>
      <c r="M158" s="17">
        <v>45139</v>
      </c>
      <c r="N158" s="17">
        <v>45261</v>
      </c>
      <c r="O158" s="10" t="s">
        <v>949</v>
      </c>
      <c r="P158" s="10" t="s">
        <v>950</v>
      </c>
      <c r="Q158" s="10">
        <v>1</v>
      </c>
      <c r="R158" s="10">
        <v>212</v>
      </c>
      <c r="S158" s="10">
        <v>1323</v>
      </c>
      <c r="T158" s="34" t="s">
        <v>951</v>
      </c>
      <c r="U158" s="10" t="s">
        <v>41</v>
      </c>
      <c r="V158" s="10" t="s">
        <v>827</v>
      </c>
      <c r="W158" s="13" t="s">
        <v>952</v>
      </c>
      <c r="X158" s="18"/>
    </row>
    <row r="159" spans="1:24" ht="25.5" customHeight="1">
      <c r="A159" s="8">
        <v>156</v>
      </c>
      <c r="B159" s="10" t="s">
        <v>953</v>
      </c>
      <c r="C159" s="10" t="s">
        <v>811</v>
      </c>
      <c r="D159" s="10" t="s">
        <v>812</v>
      </c>
      <c r="E159" s="10" t="s">
        <v>46</v>
      </c>
      <c r="F159" s="13">
        <v>19.28</v>
      </c>
      <c r="G159" s="8">
        <v>18.406465</v>
      </c>
      <c r="H159" s="8" t="s">
        <v>34</v>
      </c>
      <c r="I159" s="8" t="s">
        <v>35</v>
      </c>
      <c r="J159" s="10" t="s">
        <v>805</v>
      </c>
      <c r="K159" s="10">
        <v>241</v>
      </c>
      <c r="L159" s="10" t="s">
        <v>954</v>
      </c>
      <c r="M159" s="17">
        <v>45139</v>
      </c>
      <c r="N159" s="17">
        <v>45261</v>
      </c>
      <c r="O159" s="10" t="s">
        <v>955</v>
      </c>
      <c r="P159" s="10" t="s">
        <v>950</v>
      </c>
      <c r="Q159" s="10">
        <v>1</v>
      </c>
      <c r="R159" s="10">
        <v>212</v>
      </c>
      <c r="S159" s="10">
        <v>1323</v>
      </c>
      <c r="T159" s="34" t="s">
        <v>951</v>
      </c>
      <c r="U159" s="10" t="s">
        <v>41</v>
      </c>
      <c r="V159" s="10" t="s">
        <v>827</v>
      </c>
      <c r="W159" s="13" t="s">
        <v>952</v>
      </c>
      <c r="X159" s="18"/>
    </row>
    <row r="160" spans="1:24" ht="25.5" customHeight="1">
      <c r="A160" s="8">
        <v>157</v>
      </c>
      <c r="B160" s="10" t="s">
        <v>956</v>
      </c>
      <c r="C160" s="10" t="s">
        <v>811</v>
      </c>
      <c r="D160" s="10" t="s">
        <v>812</v>
      </c>
      <c r="E160" s="10" t="s">
        <v>46</v>
      </c>
      <c r="F160" s="13">
        <v>46.15</v>
      </c>
      <c r="G160" s="8">
        <v>44.623914</v>
      </c>
      <c r="H160" s="8" t="s">
        <v>34</v>
      </c>
      <c r="I160" s="8" t="s">
        <v>35</v>
      </c>
      <c r="J160" s="10" t="s">
        <v>805</v>
      </c>
      <c r="K160" s="10">
        <v>241</v>
      </c>
      <c r="L160" s="10" t="s">
        <v>957</v>
      </c>
      <c r="M160" s="17">
        <v>45139</v>
      </c>
      <c r="N160" s="17">
        <v>45261</v>
      </c>
      <c r="O160" s="10" t="s">
        <v>958</v>
      </c>
      <c r="P160" s="10" t="s">
        <v>950</v>
      </c>
      <c r="Q160" s="10">
        <v>1</v>
      </c>
      <c r="R160" s="10">
        <v>212</v>
      </c>
      <c r="S160" s="10">
        <v>1323</v>
      </c>
      <c r="T160" s="34" t="s">
        <v>951</v>
      </c>
      <c r="U160" s="10" t="s">
        <v>41</v>
      </c>
      <c r="V160" s="10" t="s">
        <v>827</v>
      </c>
      <c r="W160" s="13" t="s">
        <v>952</v>
      </c>
      <c r="X160" s="18"/>
    </row>
    <row r="161" spans="1:24" ht="25.5" customHeight="1">
      <c r="A161" s="8">
        <v>158</v>
      </c>
      <c r="B161" s="8" t="s">
        <v>959</v>
      </c>
      <c r="C161" s="8" t="s">
        <v>960</v>
      </c>
      <c r="D161" s="8" t="s">
        <v>961</v>
      </c>
      <c r="E161" s="8" t="s">
        <v>33</v>
      </c>
      <c r="F161" s="8">
        <v>10</v>
      </c>
      <c r="G161" s="8">
        <v>9.7</v>
      </c>
      <c r="H161" s="8" t="s">
        <v>34</v>
      </c>
      <c r="I161" s="8" t="s">
        <v>35</v>
      </c>
      <c r="J161" s="8" t="s">
        <v>36</v>
      </c>
      <c r="K161" s="8" t="s">
        <v>962</v>
      </c>
      <c r="L161" s="8" t="s">
        <v>963</v>
      </c>
      <c r="M161" s="15">
        <v>44927</v>
      </c>
      <c r="N161" s="15">
        <v>45261</v>
      </c>
      <c r="O161" s="8" t="s">
        <v>964</v>
      </c>
      <c r="P161" s="8" t="s">
        <v>965</v>
      </c>
      <c r="Q161" s="8">
        <v>1</v>
      </c>
      <c r="R161" s="8">
        <v>143</v>
      </c>
      <c r="S161" s="8">
        <v>682</v>
      </c>
      <c r="T161" s="8" t="s">
        <v>966</v>
      </c>
      <c r="U161" s="8" t="s">
        <v>41</v>
      </c>
      <c r="V161" s="8" t="s">
        <v>967</v>
      </c>
      <c r="W161" s="8" t="s">
        <v>43</v>
      </c>
      <c r="X161" s="18"/>
    </row>
    <row r="162" spans="1:24" ht="25.5" customHeight="1">
      <c r="A162" s="8">
        <v>159</v>
      </c>
      <c r="B162" s="8" t="s">
        <v>968</v>
      </c>
      <c r="C162" s="8" t="s">
        <v>960</v>
      </c>
      <c r="D162" s="8" t="s">
        <v>969</v>
      </c>
      <c r="E162" s="8" t="s">
        <v>67</v>
      </c>
      <c r="F162" s="8">
        <v>20</v>
      </c>
      <c r="G162" s="8">
        <v>19.399603</v>
      </c>
      <c r="H162" s="8" t="s">
        <v>34</v>
      </c>
      <c r="I162" s="8" t="s">
        <v>35</v>
      </c>
      <c r="J162" s="8" t="s">
        <v>805</v>
      </c>
      <c r="K162" s="8">
        <v>20</v>
      </c>
      <c r="L162" s="8" t="s">
        <v>970</v>
      </c>
      <c r="M162" s="15">
        <v>44927</v>
      </c>
      <c r="N162" s="15">
        <v>45261</v>
      </c>
      <c r="O162" s="8" t="s">
        <v>971</v>
      </c>
      <c r="P162" s="8" t="s">
        <v>972</v>
      </c>
      <c r="Q162" s="8">
        <v>1</v>
      </c>
      <c r="R162" s="8">
        <v>28</v>
      </c>
      <c r="S162" s="8">
        <v>112</v>
      </c>
      <c r="T162" s="8" t="s">
        <v>973</v>
      </c>
      <c r="U162" s="8" t="s">
        <v>41</v>
      </c>
      <c r="V162" s="8" t="s">
        <v>967</v>
      </c>
      <c r="W162" s="8" t="s">
        <v>43</v>
      </c>
      <c r="X162" s="18"/>
    </row>
    <row r="163" spans="1:24" ht="25.5" customHeight="1">
      <c r="A163" s="8">
        <v>160</v>
      </c>
      <c r="B163" s="8" t="s">
        <v>974</v>
      </c>
      <c r="C163" s="8" t="s">
        <v>960</v>
      </c>
      <c r="D163" s="8" t="s">
        <v>975</v>
      </c>
      <c r="E163" s="8" t="s">
        <v>33</v>
      </c>
      <c r="F163" s="8">
        <v>20</v>
      </c>
      <c r="G163" s="8">
        <v>19.4</v>
      </c>
      <c r="H163" s="8" t="s">
        <v>34</v>
      </c>
      <c r="I163" s="8" t="s">
        <v>35</v>
      </c>
      <c r="J163" s="8" t="s">
        <v>59</v>
      </c>
      <c r="K163" s="10" t="s">
        <v>976</v>
      </c>
      <c r="L163" s="10" t="s">
        <v>977</v>
      </c>
      <c r="M163" s="15">
        <v>44927</v>
      </c>
      <c r="N163" s="15">
        <v>45261</v>
      </c>
      <c r="O163" s="10" t="s">
        <v>978</v>
      </c>
      <c r="P163" s="8" t="s">
        <v>979</v>
      </c>
      <c r="Q163" s="8">
        <v>1</v>
      </c>
      <c r="R163" s="8">
        <v>63</v>
      </c>
      <c r="S163" s="8">
        <v>223</v>
      </c>
      <c r="T163" s="8" t="s">
        <v>980</v>
      </c>
      <c r="U163" s="8" t="s">
        <v>41</v>
      </c>
      <c r="V163" s="8" t="s">
        <v>967</v>
      </c>
      <c r="W163" s="8" t="s">
        <v>43</v>
      </c>
      <c r="X163" s="18"/>
    </row>
    <row r="164" spans="1:24" ht="25.5" customHeight="1">
      <c r="A164" s="8">
        <v>161</v>
      </c>
      <c r="B164" s="8" t="s">
        <v>981</v>
      </c>
      <c r="C164" s="8" t="s">
        <v>960</v>
      </c>
      <c r="D164" s="8" t="s">
        <v>982</v>
      </c>
      <c r="E164" s="8" t="s">
        <v>46</v>
      </c>
      <c r="F164" s="8">
        <v>10</v>
      </c>
      <c r="G164" s="8">
        <v>9.645269</v>
      </c>
      <c r="H164" s="8" t="s">
        <v>34</v>
      </c>
      <c r="I164" s="8" t="s">
        <v>35</v>
      </c>
      <c r="J164" s="8" t="s">
        <v>805</v>
      </c>
      <c r="K164" s="8">
        <v>5</v>
      </c>
      <c r="L164" s="8" t="s">
        <v>983</v>
      </c>
      <c r="M164" s="15">
        <v>44958</v>
      </c>
      <c r="N164" s="15">
        <v>45261</v>
      </c>
      <c r="O164" s="8" t="s">
        <v>984</v>
      </c>
      <c r="P164" s="8" t="s">
        <v>985</v>
      </c>
      <c r="Q164" s="8">
        <v>1</v>
      </c>
      <c r="R164" s="8">
        <v>33</v>
      </c>
      <c r="S164" s="8">
        <v>116</v>
      </c>
      <c r="T164" s="8" t="s">
        <v>593</v>
      </c>
      <c r="U164" s="8" t="s">
        <v>41</v>
      </c>
      <c r="V164" s="8" t="s">
        <v>967</v>
      </c>
      <c r="W164" s="8" t="s">
        <v>43</v>
      </c>
      <c r="X164" s="18"/>
    </row>
    <row r="165" spans="1:24" ht="25.5" customHeight="1">
      <c r="A165" s="8">
        <v>162</v>
      </c>
      <c r="B165" s="8" t="s">
        <v>986</v>
      </c>
      <c r="C165" s="8" t="s">
        <v>960</v>
      </c>
      <c r="D165" s="8" t="s">
        <v>987</v>
      </c>
      <c r="E165" s="8" t="s">
        <v>67</v>
      </c>
      <c r="F165" s="8">
        <v>12</v>
      </c>
      <c r="G165" s="8">
        <v>11.639999999999999</v>
      </c>
      <c r="H165" s="8" t="s">
        <v>34</v>
      </c>
      <c r="I165" s="8" t="s">
        <v>35</v>
      </c>
      <c r="J165" s="8" t="s">
        <v>36</v>
      </c>
      <c r="K165" s="8">
        <v>160</v>
      </c>
      <c r="L165" s="8" t="s">
        <v>988</v>
      </c>
      <c r="M165" s="15">
        <v>44927</v>
      </c>
      <c r="N165" s="15">
        <v>45261</v>
      </c>
      <c r="O165" s="10" t="s">
        <v>989</v>
      </c>
      <c r="P165" s="8" t="s">
        <v>990</v>
      </c>
      <c r="Q165" s="8">
        <v>1</v>
      </c>
      <c r="R165" s="8">
        <v>50</v>
      </c>
      <c r="S165" s="8">
        <v>180</v>
      </c>
      <c r="T165" s="8" t="s">
        <v>991</v>
      </c>
      <c r="U165" s="8" t="s">
        <v>41</v>
      </c>
      <c r="V165" s="8" t="s">
        <v>967</v>
      </c>
      <c r="W165" s="8" t="s">
        <v>43</v>
      </c>
      <c r="X165" s="18"/>
    </row>
    <row r="166" spans="1:24" ht="25.5" customHeight="1">
      <c r="A166" s="8">
        <v>163</v>
      </c>
      <c r="B166" s="8" t="s">
        <v>992</v>
      </c>
      <c r="C166" s="8" t="s">
        <v>960</v>
      </c>
      <c r="D166" s="8" t="s">
        <v>961</v>
      </c>
      <c r="E166" s="8" t="s">
        <v>33</v>
      </c>
      <c r="F166" s="8">
        <v>10</v>
      </c>
      <c r="G166" s="8">
        <v>9.7</v>
      </c>
      <c r="H166" s="8" t="s">
        <v>34</v>
      </c>
      <c r="I166" s="8" t="s">
        <v>35</v>
      </c>
      <c r="J166" s="8" t="s">
        <v>993</v>
      </c>
      <c r="K166" s="8">
        <v>1</v>
      </c>
      <c r="L166" s="8" t="s">
        <v>994</v>
      </c>
      <c r="M166" s="15">
        <v>44927</v>
      </c>
      <c r="N166" s="15">
        <v>45261</v>
      </c>
      <c r="O166" s="8" t="s">
        <v>995</v>
      </c>
      <c r="P166" s="8" t="s">
        <v>996</v>
      </c>
      <c r="Q166" s="8">
        <v>1</v>
      </c>
      <c r="R166" s="8">
        <v>45</v>
      </c>
      <c r="S166" s="8">
        <v>203</v>
      </c>
      <c r="T166" s="8" t="s">
        <v>997</v>
      </c>
      <c r="U166" s="8" t="s">
        <v>41</v>
      </c>
      <c r="V166" s="8" t="s">
        <v>967</v>
      </c>
      <c r="W166" s="8" t="s">
        <v>43</v>
      </c>
      <c r="X166" s="18"/>
    </row>
    <row r="167" spans="1:24" ht="25.5" customHeight="1">
      <c r="A167" s="8">
        <v>164</v>
      </c>
      <c r="B167" s="8" t="s">
        <v>998</v>
      </c>
      <c r="C167" s="8" t="s">
        <v>960</v>
      </c>
      <c r="D167" s="8" t="s">
        <v>999</v>
      </c>
      <c r="E167" s="8" t="s">
        <v>33</v>
      </c>
      <c r="F167" s="8">
        <v>11</v>
      </c>
      <c r="G167" s="8">
        <v>10.67</v>
      </c>
      <c r="H167" s="30" t="s">
        <v>34</v>
      </c>
      <c r="I167" s="8" t="s">
        <v>35</v>
      </c>
      <c r="J167" s="8" t="s">
        <v>36</v>
      </c>
      <c r="K167" s="10">
        <v>688</v>
      </c>
      <c r="L167" s="10" t="s">
        <v>1000</v>
      </c>
      <c r="M167" s="15">
        <v>44927</v>
      </c>
      <c r="N167" s="15">
        <v>45261</v>
      </c>
      <c r="O167" s="10" t="s">
        <v>1001</v>
      </c>
      <c r="P167" s="8" t="s">
        <v>1002</v>
      </c>
      <c r="Q167" s="8">
        <v>1</v>
      </c>
      <c r="R167" s="8">
        <v>22</v>
      </c>
      <c r="S167" s="8">
        <v>48</v>
      </c>
      <c r="T167" s="8" t="s">
        <v>1003</v>
      </c>
      <c r="U167" s="8" t="s">
        <v>41</v>
      </c>
      <c r="V167" s="8" t="s">
        <v>967</v>
      </c>
      <c r="W167" s="8" t="s">
        <v>43</v>
      </c>
      <c r="X167" s="18"/>
    </row>
    <row r="168" spans="1:24" ht="25.5" customHeight="1">
      <c r="A168" s="8">
        <v>165</v>
      </c>
      <c r="B168" s="8" t="s">
        <v>1004</v>
      </c>
      <c r="C168" s="8" t="s">
        <v>960</v>
      </c>
      <c r="D168" s="8" t="s">
        <v>982</v>
      </c>
      <c r="E168" s="8" t="s">
        <v>46</v>
      </c>
      <c r="F168" s="8">
        <v>25.9</v>
      </c>
      <c r="G168" s="8">
        <v>7.7</v>
      </c>
      <c r="H168" s="30" t="s">
        <v>34</v>
      </c>
      <c r="I168" s="8" t="s">
        <v>35</v>
      </c>
      <c r="J168" s="8" t="s">
        <v>1005</v>
      </c>
      <c r="K168" s="8" t="s">
        <v>1006</v>
      </c>
      <c r="L168" s="8" t="s">
        <v>1007</v>
      </c>
      <c r="M168" s="15">
        <v>44927</v>
      </c>
      <c r="N168" s="15">
        <v>45261</v>
      </c>
      <c r="O168" s="8" t="s">
        <v>1006</v>
      </c>
      <c r="P168" s="8" t="s">
        <v>1008</v>
      </c>
      <c r="Q168" s="8">
        <v>1</v>
      </c>
      <c r="R168" s="8">
        <v>142</v>
      </c>
      <c r="S168" s="8">
        <v>578</v>
      </c>
      <c r="T168" s="8" t="s">
        <v>1009</v>
      </c>
      <c r="U168" s="8" t="s">
        <v>41</v>
      </c>
      <c r="V168" s="8" t="s">
        <v>967</v>
      </c>
      <c r="W168" s="8" t="s">
        <v>43</v>
      </c>
      <c r="X168" s="18"/>
    </row>
    <row r="169" spans="1:24" ht="25.5" customHeight="1">
      <c r="A169" s="8">
        <v>166</v>
      </c>
      <c r="B169" s="8" t="s">
        <v>1010</v>
      </c>
      <c r="C169" s="8" t="s">
        <v>960</v>
      </c>
      <c r="D169" s="8" t="s">
        <v>969</v>
      </c>
      <c r="E169" s="8" t="s">
        <v>67</v>
      </c>
      <c r="F169" s="8">
        <v>10</v>
      </c>
      <c r="G169" s="8">
        <v>9.7</v>
      </c>
      <c r="H169" s="30" t="s">
        <v>34</v>
      </c>
      <c r="I169" s="8" t="s">
        <v>35</v>
      </c>
      <c r="J169" s="8" t="s">
        <v>805</v>
      </c>
      <c r="K169" s="8">
        <v>50</v>
      </c>
      <c r="L169" s="8" t="s">
        <v>1011</v>
      </c>
      <c r="M169" s="15">
        <v>44927</v>
      </c>
      <c r="N169" s="15">
        <v>45261</v>
      </c>
      <c r="O169" s="8" t="s">
        <v>1012</v>
      </c>
      <c r="P169" s="8" t="s">
        <v>1013</v>
      </c>
      <c r="Q169" s="8">
        <v>1</v>
      </c>
      <c r="R169" s="8">
        <v>44</v>
      </c>
      <c r="S169" s="8">
        <v>152</v>
      </c>
      <c r="T169" s="8" t="s">
        <v>1014</v>
      </c>
      <c r="U169" s="8" t="s">
        <v>41</v>
      </c>
      <c r="V169" s="8" t="s">
        <v>967</v>
      </c>
      <c r="W169" s="8" t="s">
        <v>43</v>
      </c>
      <c r="X169" s="18"/>
    </row>
    <row r="170" spans="1:24" ht="25.5" customHeight="1">
      <c r="A170" s="8">
        <v>167</v>
      </c>
      <c r="B170" s="8" t="s">
        <v>1015</v>
      </c>
      <c r="C170" s="8" t="s">
        <v>960</v>
      </c>
      <c r="D170" s="8" t="s">
        <v>999</v>
      </c>
      <c r="E170" s="8" t="s">
        <v>33</v>
      </c>
      <c r="F170" s="8">
        <v>9</v>
      </c>
      <c r="G170" s="8">
        <v>8.73</v>
      </c>
      <c r="H170" s="8" t="s">
        <v>34</v>
      </c>
      <c r="I170" s="8" t="s">
        <v>35</v>
      </c>
      <c r="J170" s="8" t="s">
        <v>79</v>
      </c>
      <c r="K170" s="8">
        <v>30</v>
      </c>
      <c r="L170" s="8" t="s">
        <v>80</v>
      </c>
      <c r="M170" s="15">
        <v>44927</v>
      </c>
      <c r="N170" s="15">
        <v>45261</v>
      </c>
      <c r="O170" s="8" t="s">
        <v>839</v>
      </c>
      <c r="P170" s="8" t="s">
        <v>1016</v>
      </c>
      <c r="Q170" s="8">
        <v>1</v>
      </c>
      <c r="R170" s="8">
        <v>32</v>
      </c>
      <c r="S170" s="8">
        <v>89</v>
      </c>
      <c r="T170" s="8" t="s">
        <v>1017</v>
      </c>
      <c r="U170" s="8" t="s">
        <v>41</v>
      </c>
      <c r="V170" s="8" t="s">
        <v>967</v>
      </c>
      <c r="W170" s="8" t="s">
        <v>43</v>
      </c>
      <c r="X170" s="18"/>
    </row>
    <row r="171" spans="1:24" ht="25.5" customHeight="1">
      <c r="A171" s="8">
        <v>168</v>
      </c>
      <c r="B171" s="8" t="s">
        <v>1018</v>
      </c>
      <c r="C171" s="8" t="s">
        <v>960</v>
      </c>
      <c r="D171" s="8" t="s">
        <v>982</v>
      </c>
      <c r="E171" s="8" t="s">
        <v>46</v>
      </c>
      <c r="F171" s="8">
        <v>20</v>
      </c>
      <c r="G171" s="8">
        <v>19.4</v>
      </c>
      <c r="H171" s="8" t="s">
        <v>34</v>
      </c>
      <c r="I171" s="8" t="s">
        <v>35</v>
      </c>
      <c r="J171" s="8" t="s">
        <v>36</v>
      </c>
      <c r="K171" s="8">
        <v>15</v>
      </c>
      <c r="L171" s="8" t="s">
        <v>1019</v>
      </c>
      <c r="M171" s="15">
        <v>44958</v>
      </c>
      <c r="N171" s="15">
        <v>45261</v>
      </c>
      <c r="O171" s="8" t="s">
        <v>1020</v>
      </c>
      <c r="P171" s="8" t="s">
        <v>1021</v>
      </c>
      <c r="Q171" s="8">
        <v>1</v>
      </c>
      <c r="R171" s="8">
        <v>46</v>
      </c>
      <c r="S171" s="8">
        <v>325</v>
      </c>
      <c r="T171" s="8" t="s">
        <v>1022</v>
      </c>
      <c r="U171" s="8" t="s">
        <v>41</v>
      </c>
      <c r="V171" s="8" t="s">
        <v>967</v>
      </c>
      <c r="W171" s="8" t="s">
        <v>43</v>
      </c>
      <c r="X171" s="18"/>
    </row>
    <row r="172" spans="1:24" ht="25.5" customHeight="1">
      <c r="A172" s="8">
        <v>169</v>
      </c>
      <c r="B172" s="8" t="s">
        <v>1023</v>
      </c>
      <c r="C172" s="8" t="s">
        <v>960</v>
      </c>
      <c r="D172" s="8" t="s">
        <v>987</v>
      </c>
      <c r="E172" s="8" t="s">
        <v>67</v>
      </c>
      <c r="F172" s="8">
        <v>18</v>
      </c>
      <c r="G172" s="8">
        <v>16.551746</v>
      </c>
      <c r="H172" s="8" t="s">
        <v>34</v>
      </c>
      <c r="I172" s="8" t="s">
        <v>35</v>
      </c>
      <c r="J172" s="10" t="s">
        <v>259</v>
      </c>
      <c r="K172" s="10" t="s">
        <v>1024</v>
      </c>
      <c r="L172" s="10" t="s">
        <v>261</v>
      </c>
      <c r="M172" s="15">
        <v>44958</v>
      </c>
      <c r="N172" s="15">
        <v>45261</v>
      </c>
      <c r="O172" s="10" t="s">
        <v>1025</v>
      </c>
      <c r="P172" s="8" t="s">
        <v>1026</v>
      </c>
      <c r="Q172" s="8">
        <v>1</v>
      </c>
      <c r="R172" s="8">
        <v>88</v>
      </c>
      <c r="S172" s="8">
        <v>294</v>
      </c>
      <c r="T172" s="8" t="s">
        <v>1027</v>
      </c>
      <c r="U172" s="8" t="s">
        <v>41</v>
      </c>
      <c r="V172" s="8" t="s">
        <v>967</v>
      </c>
      <c r="W172" s="8" t="s">
        <v>43</v>
      </c>
      <c r="X172" s="18"/>
    </row>
    <row r="173" spans="1:24" ht="25.5" customHeight="1">
      <c r="A173" s="8">
        <v>170</v>
      </c>
      <c r="B173" s="8" t="s">
        <v>1028</v>
      </c>
      <c r="C173" s="8" t="s">
        <v>960</v>
      </c>
      <c r="D173" s="8" t="s">
        <v>982</v>
      </c>
      <c r="E173" s="8" t="s">
        <v>46</v>
      </c>
      <c r="F173" s="8">
        <v>44.1</v>
      </c>
      <c r="G173" s="8">
        <v>44.1</v>
      </c>
      <c r="H173" s="8" t="s">
        <v>34</v>
      </c>
      <c r="I173" s="8" t="s">
        <v>35</v>
      </c>
      <c r="J173" s="8" t="s">
        <v>127</v>
      </c>
      <c r="K173" s="8" t="s">
        <v>1029</v>
      </c>
      <c r="L173" s="8" t="s">
        <v>1030</v>
      </c>
      <c r="M173" s="15">
        <v>44927</v>
      </c>
      <c r="N173" s="15">
        <v>45261</v>
      </c>
      <c r="O173" s="8" t="s">
        <v>1031</v>
      </c>
      <c r="P173" s="8" t="s">
        <v>1032</v>
      </c>
      <c r="Q173" s="8">
        <v>1</v>
      </c>
      <c r="R173" s="8">
        <v>234</v>
      </c>
      <c r="S173" s="8">
        <v>683</v>
      </c>
      <c r="T173" s="8" t="s">
        <v>1033</v>
      </c>
      <c r="U173" s="8" t="s">
        <v>41</v>
      </c>
      <c r="V173" s="8" t="s">
        <v>1034</v>
      </c>
      <c r="W173" s="8" t="s">
        <v>43</v>
      </c>
      <c r="X173" s="18"/>
    </row>
    <row r="174" spans="1:24" ht="25.5" customHeight="1">
      <c r="A174" s="8">
        <v>171</v>
      </c>
      <c r="B174" s="10" t="s">
        <v>1035</v>
      </c>
      <c r="C174" s="12" t="s">
        <v>960</v>
      </c>
      <c r="D174" s="12" t="s">
        <v>969</v>
      </c>
      <c r="E174" s="12" t="s">
        <v>67</v>
      </c>
      <c r="F174" s="13">
        <v>10</v>
      </c>
      <c r="G174" s="8">
        <v>0</v>
      </c>
      <c r="H174" s="8" t="s">
        <v>34</v>
      </c>
      <c r="I174" s="8" t="s">
        <v>35</v>
      </c>
      <c r="J174" s="12" t="s">
        <v>36</v>
      </c>
      <c r="K174" s="12" t="s">
        <v>1036</v>
      </c>
      <c r="L174" s="10" t="s">
        <v>1037</v>
      </c>
      <c r="M174" s="15">
        <v>45078</v>
      </c>
      <c r="N174" s="10" t="s">
        <v>137</v>
      </c>
      <c r="O174" s="10" t="s">
        <v>1038</v>
      </c>
      <c r="P174" s="13" t="s">
        <v>1039</v>
      </c>
      <c r="Q174" s="13">
        <v>1</v>
      </c>
      <c r="R174" s="13">
        <v>120</v>
      </c>
      <c r="S174" s="23">
        <v>480</v>
      </c>
      <c r="T174" s="35" t="s">
        <v>1040</v>
      </c>
      <c r="U174" s="36" t="s">
        <v>41</v>
      </c>
      <c r="V174" s="13" t="s">
        <v>967</v>
      </c>
      <c r="W174" s="10"/>
      <c r="X174" s="18"/>
    </row>
    <row r="175" spans="1:24" ht="25.5" customHeight="1">
      <c r="A175" s="8">
        <v>172</v>
      </c>
      <c r="B175" s="8" t="s">
        <v>1041</v>
      </c>
      <c r="C175" s="8" t="s">
        <v>960</v>
      </c>
      <c r="D175" s="8" t="s">
        <v>975</v>
      </c>
      <c r="E175" s="8" t="s">
        <v>33</v>
      </c>
      <c r="F175" s="12">
        <v>6</v>
      </c>
      <c r="G175" s="8">
        <v>0</v>
      </c>
      <c r="H175" s="8" t="s">
        <v>34</v>
      </c>
      <c r="I175" s="8" t="s">
        <v>35</v>
      </c>
      <c r="J175" s="8" t="s">
        <v>36</v>
      </c>
      <c r="K175" s="8">
        <v>6</v>
      </c>
      <c r="L175" s="8" t="s">
        <v>1042</v>
      </c>
      <c r="M175" s="15">
        <v>45078</v>
      </c>
      <c r="N175" s="10" t="s">
        <v>137</v>
      </c>
      <c r="O175" s="8" t="s">
        <v>1043</v>
      </c>
      <c r="P175" s="8" t="s">
        <v>1044</v>
      </c>
      <c r="Q175" s="8">
        <v>2</v>
      </c>
      <c r="R175" s="8">
        <v>42</v>
      </c>
      <c r="S175" s="8">
        <v>131</v>
      </c>
      <c r="T175" s="8" t="s">
        <v>1045</v>
      </c>
      <c r="U175" s="37">
        <v>0.95</v>
      </c>
      <c r="V175" s="8" t="s">
        <v>967</v>
      </c>
      <c r="W175" s="10"/>
      <c r="X175" s="18"/>
    </row>
    <row r="176" spans="1:24" ht="25.5" customHeight="1">
      <c r="A176" s="8">
        <v>173</v>
      </c>
      <c r="B176" s="8" t="s">
        <v>1046</v>
      </c>
      <c r="C176" s="8" t="s">
        <v>1047</v>
      </c>
      <c r="D176" s="8" t="s">
        <v>1048</v>
      </c>
      <c r="E176" s="8" t="s">
        <v>67</v>
      </c>
      <c r="F176" s="8">
        <v>30</v>
      </c>
      <c r="G176" s="8">
        <v>29.1</v>
      </c>
      <c r="H176" s="8" t="s">
        <v>34</v>
      </c>
      <c r="I176" s="8" t="s">
        <v>35</v>
      </c>
      <c r="J176" s="8" t="s">
        <v>1049</v>
      </c>
      <c r="K176" s="8" t="s">
        <v>1050</v>
      </c>
      <c r="L176" s="8" t="s">
        <v>1051</v>
      </c>
      <c r="M176" s="15">
        <v>44927</v>
      </c>
      <c r="N176" s="15">
        <v>45261</v>
      </c>
      <c r="O176" s="8" t="s">
        <v>1052</v>
      </c>
      <c r="P176" s="8" t="s">
        <v>1053</v>
      </c>
      <c r="Q176" s="8">
        <v>1</v>
      </c>
      <c r="R176" s="8">
        <v>133</v>
      </c>
      <c r="S176" s="8">
        <v>482</v>
      </c>
      <c r="T176" s="8" t="s">
        <v>1054</v>
      </c>
      <c r="U176" s="8" t="s">
        <v>41</v>
      </c>
      <c r="V176" s="8" t="s">
        <v>1055</v>
      </c>
      <c r="W176" s="8" t="s">
        <v>43</v>
      </c>
      <c r="X176" s="18"/>
    </row>
    <row r="177" spans="1:24" ht="25.5" customHeight="1">
      <c r="A177" s="8">
        <v>174</v>
      </c>
      <c r="B177" s="8" t="s">
        <v>1056</v>
      </c>
      <c r="C177" s="8" t="s">
        <v>1047</v>
      </c>
      <c r="D177" s="8" t="s">
        <v>1057</v>
      </c>
      <c r="E177" s="8" t="s">
        <v>67</v>
      </c>
      <c r="F177" s="8">
        <v>30</v>
      </c>
      <c r="G177" s="8">
        <v>29.1</v>
      </c>
      <c r="H177" s="8" t="s">
        <v>34</v>
      </c>
      <c r="I177" s="8" t="s">
        <v>35</v>
      </c>
      <c r="J177" s="8" t="s">
        <v>1058</v>
      </c>
      <c r="K177" s="8" t="s">
        <v>1059</v>
      </c>
      <c r="L177" s="8" t="s">
        <v>1060</v>
      </c>
      <c r="M177" s="15">
        <v>44927</v>
      </c>
      <c r="N177" s="15">
        <v>45261</v>
      </c>
      <c r="O177" s="8" t="s">
        <v>1061</v>
      </c>
      <c r="P177" s="8" t="s">
        <v>1062</v>
      </c>
      <c r="Q177" s="8">
        <v>1</v>
      </c>
      <c r="R177" s="8">
        <v>106</v>
      </c>
      <c r="S177" s="8">
        <v>532</v>
      </c>
      <c r="T177" s="8" t="s">
        <v>1063</v>
      </c>
      <c r="U177" s="8" t="s">
        <v>41</v>
      </c>
      <c r="V177" s="8" t="s">
        <v>1055</v>
      </c>
      <c r="W177" s="8" t="s">
        <v>43</v>
      </c>
      <c r="X177" s="18"/>
    </row>
    <row r="178" spans="1:24" ht="25.5" customHeight="1">
      <c r="A178" s="8">
        <v>175</v>
      </c>
      <c r="B178" s="8" t="s">
        <v>1064</v>
      </c>
      <c r="C178" s="8" t="s">
        <v>1047</v>
      </c>
      <c r="D178" s="8" t="s">
        <v>1065</v>
      </c>
      <c r="E178" s="8" t="s">
        <v>67</v>
      </c>
      <c r="F178" s="8">
        <v>30</v>
      </c>
      <c r="G178" s="8">
        <v>29.1</v>
      </c>
      <c r="H178" s="8" t="s">
        <v>34</v>
      </c>
      <c r="I178" s="8" t="s">
        <v>35</v>
      </c>
      <c r="J178" s="8" t="s">
        <v>1066</v>
      </c>
      <c r="K178" s="8" t="s">
        <v>1067</v>
      </c>
      <c r="L178" s="8" t="s">
        <v>1068</v>
      </c>
      <c r="M178" s="15">
        <v>44927</v>
      </c>
      <c r="N178" s="15">
        <v>45261</v>
      </c>
      <c r="O178" s="8" t="s">
        <v>1069</v>
      </c>
      <c r="P178" s="8" t="s">
        <v>1070</v>
      </c>
      <c r="Q178" s="8">
        <v>1</v>
      </c>
      <c r="R178" s="8">
        <v>56</v>
      </c>
      <c r="S178" s="8">
        <v>280</v>
      </c>
      <c r="T178" s="8" t="s">
        <v>1071</v>
      </c>
      <c r="U178" s="8" t="s">
        <v>41</v>
      </c>
      <c r="V178" s="8" t="s">
        <v>1055</v>
      </c>
      <c r="W178" s="8" t="s">
        <v>43</v>
      </c>
      <c r="X178" s="18"/>
    </row>
    <row r="179" spans="1:24" ht="25.5" customHeight="1">
      <c r="A179" s="8">
        <v>176</v>
      </c>
      <c r="B179" s="8" t="s">
        <v>1072</v>
      </c>
      <c r="C179" s="8" t="s">
        <v>1047</v>
      </c>
      <c r="D179" s="8" t="s">
        <v>1073</v>
      </c>
      <c r="E179" s="8" t="s">
        <v>67</v>
      </c>
      <c r="F179" s="8">
        <v>30</v>
      </c>
      <c r="G179" s="8">
        <v>29.1</v>
      </c>
      <c r="H179" s="8" t="s">
        <v>34</v>
      </c>
      <c r="I179" s="8" t="s">
        <v>35</v>
      </c>
      <c r="J179" s="8" t="s">
        <v>1074</v>
      </c>
      <c r="K179" s="8" t="s">
        <v>1075</v>
      </c>
      <c r="L179" s="8" t="s">
        <v>1076</v>
      </c>
      <c r="M179" s="15">
        <v>44927</v>
      </c>
      <c r="N179" s="15">
        <v>45261</v>
      </c>
      <c r="O179" s="8" t="s">
        <v>1077</v>
      </c>
      <c r="P179" s="8" t="s">
        <v>1078</v>
      </c>
      <c r="Q179" s="8">
        <v>1</v>
      </c>
      <c r="R179" s="8">
        <v>533</v>
      </c>
      <c r="S179" s="8">
        <v>2300</v>
      </c>
      <c r="T179" s="8" t="s">
        <v>1079</v>
      </c>
      <c r="U179" s="8" t="s">
        <v>41</v>
      </c>
      <c r="V179" s="8" t="s">
        <v>1055</v>
      </c>
      <c r="W179" s="8" t="s">
        <v>43</v>
      </c>
      <c r="X179" s="18"/>
    </row>
    <row r="180" spans="1:24" ht="25.5" customHeight="1">
      <c r="A180" s="8">
        <v>177</v>
      </c>
      <c r="B180" s="8" t="s">
        <v>1080</v>
      </c>
      <c r="C180" s="8" t="s">
        <v>1047</v>
      </c>
      <c r="D180" s="8" t="s">
        <v>1081</v>
      </c>
      <c r="E180" s="8" t="s">
        <v>67</v>
      </c>
      <c r="F180" s="8">
        <v>30</v>
      </c>
      <c r="G180" s="8">
        <v>29.1</v>
      </c>
      <c r="H180" s="8" t="s">
        <v>34</v>
      </c>
      <c r="I180" s="8" t="s">
        <v>35</v>
      </c>
      <c r="J180" s="8" t="s">
        <v>1049</v>
      </c>
      <c r="K180" s="8" t="s">
        <v>1082</v>
      </c>
      <c r="L180" s="8" t="s">
        <v>1083</v>
      </c>
      <c r="M180" s="15">
        <v>44927</v>
      </c>
      <c r="N180" s="15">
        <v>45261</v>
      </c>
      <c r="O180" s="8" t="s">
        <v>1084</v>
      </c>
      <c r="P180" s="8" t="s">
        <v>1085</v>
      </c>
      <c r="Q180" s="8">
        <v>1</v>
      </c>
      <c r="R180" s="8">
        <v>110</v>
      </c>
      <c r="S180" s="8">
        <v>535</v>
      </c>
      <c r="T180" s="8" t="s">
        <v>1086</v>
      </c>
      <c r="U180" s="8" t="s">
        <v>41</v>
      </c>
      <c r="V180" s="8" t="s">
        <v>1055</v>
      </c>
      <c r="W180" s="8" t="s">
        <v>43</v>
      </c>
      <c r="X180" s="18"/>
    </row>
    <row r="181" spans="1:24" ht="25.5" customHeight="1">
      <c r="A181" s="8">
        <v>178</v>
      </c>
      <c r="B181" s="8" t="s">
        <v>1087</v>
      </c>
      <c r="C181" s="8" t="s">
        <v>1047</v>
      </c>
      <c r="D181" s="8" t="s">
        <v>1088</v>
      </c>
      <c r="E181" s="8" t="s">
        <v>67</v>
      </c>
      <c r="F181" s="10">
        <v>19.8</v>
      </c>
      <c r="G181" s="8">
        <v>19.8</v>
      </c>
      <c r="H181" s="8" t="s">
        <v>34</v>
      </c>
      <c r="I181" s="8" t="s">
        <v>35</v>
      </c>
      <c r="J181" s="10" t="s">
        <v>127</v>
      </c>
      <c r="K181" s="10">
        <v>5</v>
      </c>
      <c r="L181" s="10" t="s">
        <v>1089</v>
      </c>
      <c r="M181" s="15">
        <v>44958</v>
      </c>
      <c r="N181" s="15">
        <v>45261</v>
      </c>
      <c r="O181" s="10" t="s">
        <v>1090</v>
      </c>
      <c r="P181" s="10" t="s">
        <v>1091</v>
      </c>
      <c r="Q181" s="10">
        <v>1</v>
      </c>
      <c r="R181" s="10">
        <v>248</v>
      </c>
      <c r="S181" s="10">
        <v>1260</v>
      </c>
      <c r="T181" s="10" t="s">
        <v>1092</v>
      </c>
      <c r="U181" s="8" t="s">
        <v>41</v>
      </c>
      <c r="V181" s="10" t="s">
        <v>1093</v>
      </c>
      <c r="W181" s="8" t="s">
        <v>43</v>
      </c>
      <c r="X181" s="18"/>
    </row>
    <row r="182" spans="1:24" ht="25.5" customHeight="1">
      <c r="A182" s="8">
        <v>179</v>
      </c>
      <c r="B182" s="10" t="s">
        <v>1094</v>
      </c>
      <c r="C182" s="10" t="s">
        <v>1047</v>
      </c>
      <c r="D182" s="10" t="s">
        <v>1088</v>
      </c>
      <c r="E182" s="10" t="s">
        <v>67</v>
      </c>
      <c r="F182" s="10">
        <v>10.2</v>
      </c>
      <c r="G182" s="8">
        <v>9.9</v>
      </c>
      <c r="H182" s="8" t="s">
        <v>34</v>
      </c>
      <c r="I182" s="8" t="s">
        <v>35</v>
      </c>
      <c r="J182" s="10" t="s">
        <v>79</v>
      </c>
      <c r="K182" s="10">
        <v>30</v>
      </c>
      <c r="L182" s="10" t="s">
        <v>1095</v>
      </c>
      <c r="M182" s="15">
        <v>44958</v>
      </c>
      <c r="N182" s="15">
        <v>45261</v>
      </c>
      <c r="O182" s="10" t="s">
        <v>1096</v>
      </c>
      <c r="P182" s="10" t="s">
        <v>1097</v>
      </c>
      <c r="Q182" s="10">
        <v>1</v>
      </c>
      <c r="R182" s="10">
        <v>248</v>
      </c>
      <c r="S182" s="10">
        <v>1260</v>
      </c>
      <c r="T182" s="10" t="s">
        <v>1092</v>
      </c>
      <c r="U182" s="8" t="s">
        <v>41</v>
      </c>
      <c r="V182" s="10" t="s">
        <v>1098</v>
      </c>
      <c r="W182" s="8" t="s">
        <v>43</v>
      </c>
      <c r="X182" s="18"/>
    </row>
    <row r="183" spans="1:24" ht="25.5" customHeight="1">
      <c r="A183" s="8">
        <v>180</v>
      </c>
      <c r="B183" s="10" t="s">
        <v>1099</v>
      </c>
      <c r="C183" s="10" t="s">
        <v>1047</v>
      </c>
      <c r="D183" s="10" t="s">
        <v>1100</v>
      </c>
      <c r="E183" s="10" t="s">
        <v>33</v>
      </c>
      <c r="F183" s="10">
        <v>20</v>
      </c>
      <c r="G183" s="8">
        <v>19.4</v>
      </c>
      <c r="H183" s="8" t="s">
        <v>34</v>
      </c>
      <c r="I183" s="8" t="s">
        <v>35</v>
      </c>
      <c r="J183" s="10" t="s">
        <v>79</v>
      </c>
      <c r="K183" s="10" t="s">
        <v>1101</v>
      </c>
      <c r="L183" s="10" t="s">
        <v>1102</v>
      </c>
      <c r="M183" s="15">
        <v>44958</v>
      </c>
      <c r="N183" s="15">
        <v>45261</v>
      </c>
      <c r="O183" s="10" t="s">
        <v>1103</v>
      </c>
      <c r="P183" s="10" t="s">
        <v>1104</v>
      </c>
      <c r="Q183" s="10">
        <v>1</v>
      </c>
      <c r="R183" s="10">
        <v>50</v>
      </c>
      <c r="S183" s="10">
        <v>248</v>
      </c>
      <c r="T183" s="10" t="s">
        <v>1105</v>
      </c>
      <c r="U183" s="8" t="s">
        <v>41</v>
      </c>
      <c r="V183" s="10" t="s">
        <v>1098</v>
      </c>
      <c r="W183" s="8" t="s">
        <v>43</v>
      </c>
      <c r="X183" s="18"/>
    </row>
    <row r="184" spans="1:24" ht="25.5" customHeight="1">
      <c r="A184" s="8">
        <v>181</v>
      </c>
      <c r="B184" s="10" t="s">
        <v>1106</v>
      </c>
      <c r="C184" s="10" t="s">
        <v>1047</v>
      </c>
      <c r="D184" s="10" t="s">
        <v>1107</v>
      </c>
      <c r="E184" s="10" t="s">
        <v>33</v>
      </c>
      <c r="F184" s="10">
        <v>20</v>
      </c>
      <c r="G184" s="8">
        <v>19.4</v>
      </c>
      <c r="H184" s="8" t="s">
        <v>34</v>
      </c>
      <c r="I184" s="8" t="s">
        <v>35</v>
      </c>
      <c r="J184" s="10" t="s">
        <v>1108</v>
      </c>
      <c r="K184" s="10">
        <v>46000</v>
      </c>
      <c r="L184" s="8" t="s">
        <v>1109</v>
      </c>
      <c r="M184" s="15">
        <v>44958</v>
      </c>
      <c r="N184" s="15">
        <v>45261</v>
      </c>
      <c r="O184" s="10" t="s">
        <v>1110</v>
      </c>
      <c r="P184" s="10" t="s">
        <v>1111</v>
      </c>
      <c r="Q184" s="10">
        <v>1</v>
      </c>
      <c r="R184" s="10">
        <v>258</v>
      </c>
      <c r="S184" s="10">
        <v>1212</v>
      </c>
      <c r="T184" s="10" t="s">
        <v>1112</v>
      </c>
      <c r="U184" s="8" t="s">
        <v>41</v>
      </c>
      <c r="V184" s="10" t="s">
        <v>1113</v>
      </c>
      <c r="W184" s="8" t="s">
        <v>43</v>
      </c>
      <c r="X184" s="18"/>
    </row>
    <row r="185" spans="1:24" ht="25.5" customHeight="1">
      <c r="A185" s="8">
        <v>182</v>
      </c>
      <c r="B185" s="10" t="s">
        <v>1114</v>
      </c>
      <c r="C185" s="10" t="s">
        <v>1047</v>
      </c>
      <c r="D185" s="10" t="s">
        <v>1115</v>
      </c>
      <c r="E185" s="10" t="s">
        <v>33</v>
      </c>
      <c r="F185" s="10">
        <v>20</v>
      </c>
      <c r="G185" s="8">
        <v>19.4</v>
      </c>
      <c r="H185" s="8" t="s">
        <v>34</v>
      </c>
      <c r="I185" s="8" t="s">
        <v>35</v>
      </c>
      <c r="J185" s="10" t="s">
        <v>1108</v>
      </c>
      <c r="K185" s="10">
        <v>47000</v>
      </c>
      <c r="L185" s="8" t="s">
        <v>1109</v>
      </c>
      <c r="M185" s="15">
        <v>44958</v>
      </c>
      <c r="N185" s="15">
        <v>45261</v>
      </c>
      <c r="O185" s="10" t="s">
        <v>1116</v>
      </c>
      <c r="P185" s="10" t="s">
        <v>1117</v>
      </c>
      <c r="Q185" s="10">
        <v>1</v>
      </c>
      <c r="R185" s="10">
        <v>834</v>
      </c>
      <c r="S185" s="10">
        <v>3946</v>
      </c>
      <c r="T185" s="10" t="s">
        <v>1118</v>
      </c>
      <c r="U185" s="8" t="s">
        <v>41</v>
      </c>
      <c r="V185" s="10" t="s">
        <v>1119</v>
      </c>
      <c r="W185" s="8" t="s">
        <v>43</v>
      </c>
      <c r="X185" s="18"/>
    </row>
    <row r="186" spans="1:24" ht="25.5" customHeight="1">
      <c r="A186" s="8">
        <v>183</v>
      </c>
      <c r="B186" s="10" t="s">
        <v>1120</v>
      </c>
      <c r="C186" s="10" t="s">
        <v>1047</v>
      </c>
      <c r="D186" s="10" t="s">
        <v>1121</v>
      </c>
      <c r="E186" s="10" t="s">
        <v>33</v>
      </c>
      <c r="F186" s="10">
        <v>20</v>
      </c>
      <c r="G186" s="8">
        <v>10</v>
      </c>
      <c r="H186" s="24" t="s">
        <v>34</v>
      </c>
      <c r="I186" s="8" t="s">
        <v>35</v>
      </c>
      <c r="J186" s="10" t="s">
        <v>59</v>
      </c>
      <c r="K186" s="10" t="s">
        <v>1122</v>
      </c>
      <c r="L186" s="10" t="s">
        <v>1123</v>
      </c>
      <c r="M186" s="15">
        <v>44958</v>
      </c>
      <c r="N186" s="15">
        <v>45261</v>
      </c>
      <c r="O186" s="10" t="s">
        <v>1124</v>
      </c>
      <c r="P186" s="10" t="s">
        <v>1125</v>
      </c>
      <c r="Q186" s="10">
        <v>1</v>
      </c>
      <c r="R186" s="10">
        <v>83</v>
      </c>
      <c r="S186" s="10">
        <v>425</v>
      </c>
      <c r="T186" s="10" t="s">
        <v>1126</v>
      </c>
      <c r="U186" s="8" t="s">
        <v>41</v>
      </c>
      <c r="V186" s="10" t="s">
        <v>1098</v>
      </c>
      <c r="W186" s="8" t="s">
        <v>43</v>
      </c>
      <c r="X186" s="18"/>
    </row>
    <row r="187" spans="1:24" ht="25.5" customHeight="1">
      <c r="A187" s="8">
        <v>184</v>
      </c>
      <c r="B187" s="10" t="s">
        <v>1127</v>
      </c>
      <c r="C187" s="10" t="s">
        <v>1047</v>
      </c>
      <c r="D187" s="10" t="s">
        <v>1128</v>
      </c>
      <c r="E187" s="10" t="s">
        <v>33</v>
      </c>
      <c r="F187" s="10">
        <v>20</v>
      </c>
      <c r="G187" s="8">
        <v>19.4</v>
      </c>
      <c r="H187" s="8" t="s">
        <v>34</v>
      </c>
      <c r="I187" s="8" t="s">
        <v>35</v>
      </c>
      <c r="J187" s="10" t="s">
        <v>1058</v>
      </c>
      <c r="K187" s="10" t="s">
        <v>1129</v>
      </c>
      <c r="L187" s="10" t="s">
        <v>1130</v>
      </c>
      <c r="M187" s="15">
        <v>44958</v>
      </c>
      <c r="N187" s="15">
        <v>45261</v>
      </c>
      <c r="O187" s="10" t="s">
        <v>1131</v>
      </c>
      <c r="P187" s="10" t="s">
        <v>1132</v>
      </c>
      <c r="Q187" s="10">
        <v>1</v>
      </c>
      <c r="R187" s="10">
        <v>325</v>
      </c>
      <c r="S187" s="10">
        <v>1320</v>
      </c>
      <c r="T187" s="10" t="s">
        <v>1133</v>
      </c>
      <c r="U187" s="8" t="s">
        <v>41</v>
      </c>
      <c r="V187" s="10" t="s">
        <v>1098</v>
      </c>
      <c r="W187" s="8" t="s">
        <v>43</v>
      </c>
      <c r="X187" s="18"/>
    </row>
    <row r="188" spans="1:24" ht="25.5" customHeight="1">
      <c r="A188" s="8">
        <v>185</v>
      </c>
      <c r="B188" s="10" t="s">
        <v>1134</v>
      </c>
      <c r="C188" s="10" t="s">
        <v>1047</v>
      </c>
      <c r="D188" s="10" t="s">
        <v>1135</v>
      </c>
      <c r="E188" s="10" t="s">
        <v>33</v>
      </c>
      <c r="F188" s="10">
        <v>20</v>
      </c>
      <c r="G188" s="8">
        <v>19.4</v>
      </c>
      <c r="H188" s="8" t="s">
        <v>34</v>
      </c>
      <c r="I188" s="8" t="s">
        <v>35</v>
      </c>
      <c r="J188" s="10" t="s">
        <v>1108</v>
      </c>
      <c r="K188" s="10">
        <v>47000</v>
      </c>
      <c r="L188" s="8" t="s">
        <v>1109</v>
      </c>
      <c r="M188" s="15">
        <v>44958</v>
      </c>
      <c r="N188" s="15">
        <v>45261</v>
      </c>
      <c r="O188" s="10" t="s">
        <v>1116</v>
      </c>
      <c r="P188" s="10" t="s">
        <v>1136</v>
      </c>
      <c r="Q188" s="10">
        <v>1</v>
      </c>
      <c r="R188" s="10">
        <v>519</v>
      </c>
      <c r="S188" s="10">
        <v>2414</v>
      </c>
      <c r="T188" s="10" t="s">
        <v>1137</v>
      </c>
      <c r="U188" s="8" t="s">
        <v>41</v>
      </c>
      <c r="V188" s="10" t="s">
        <v>1138</v>
      </c>
      <c r="W188" s="8" t="s">
        <v>43</v>
      </c>
      <c r="X188" s="18"/>
    </row>
    <row r="189" spans="1:24" ht="25.5" customHeight="1">
      <c r="A189" s="8">
        <v>186</v>
      </c>
      <c r="B189" s="8" t="s">
        <v>1139</v>
      </c>
      <c r="C189" s="8" t="s">
        <v>1047</v>
      </c>
      <c r="D189" s="8" t="s">
        <v>1140</v>
      </c>
      <c r="E189" s="8" t="s">
        <v>33</v>
      </c>
      <c r="F189" s="8">
        <v>20</v>
      </c>
      <c r="G189" s="8">
        <v>19.4</v>
      </c>
      <c r="H189" s="8" t="s">
        <v>34</v>
      </c>
      <c r="I189" s="8" t="s">
        <v>35</v>
      </c>
      <c r="J189" s="8" t="s">
        <v>1049</v>
      </c>
      <c r="K189" s="8" t="s">
        <v>1141</v>
      </c>
      <c r="L189" s="8" t="s">
        <v>1142</v>
      </c>
      <c r="M189" s="15">
        <v>44927</v>
      </c>
      <c r="N189" s="15">
        <v>45261</v>
      </c>
      <c r="O189" s="8" t="s">
        <v>1143</v>
      </c>
      <c r="P189" s="8" t="s">
        <v>1144</v>
      </c>
      <c r="Q189" s="8">
        <v>1</v>
      </c>
      <c r="R189" s="8">
        <v>105</v>
      </c>
      <c r="S189" s="8">
        <v>504</v>
      </c>
      <c r="T189" s="8" t="s">
        <v>1145</v>
      </c>
      <c r="U189" s="8" t="s">
        <v>41</v>
      </c>
      <c r="V189" s="8" t="s">
        <v>1055</v>
      </c>
      <c r="W189" s="8" t="s">
        <v>43</v>
      </c>
      <c r="X189" s="18"/>
    </row>
    <row r="190" spans="1:24" ht="25.5" customHeight="1">
      <c r="A190" s="8">
        <v>187</v>
      </c>
      <c r="B190" s="8" t="s">
        <v>1146</v>
      </c>
      <c r="C190" s="8" t="s">
        <v>1047</v>
      </c>
      <c r="D190" s="8" t="s">
        <v>1147</v>
      </c>
      <c r="E190" s="8" t="s">
        <v>33</v>
      </c>
      <c r="F190" s="8">
        <v>20</v>
      </c>
      <c r="G190" s="8">
        <v>19.4</v>
      </c>
      <c r="H190" s="8" t="s">
        <v>34</v>
      </c>
      <c r="I190" s="8" t="s">
        <v>35</v>
      </c>
      <c r="J190" s="8" t="s">
        <v>1148</v>
      </c>
      <c r="K190" s="8" t="s">
        <v>1149</v>
      </c>
      <c r="L190" s="8" t="s">
        <v>1150</v>
      </c>
      <c r="M190" s="15">
        <v>44927</v>
      </c>
      <c r="N190" s="15">
        <v>45261</v>
      </c>
      <c r="O190" s="8" t="s">
        <v>1151</v>
      </c>
      <c r="P190" s="8" t="s">
        <v>1152</v>
      </c>
      <c r="Q190" s="8">
        <v>1</v>
      </c>
      <c r="R190" s="8">
        <v>149</v>
      </c>
      <c r="S190" s="8">
        <v>426</v>
      </c>
      <c r="T190" s="8" t="s">
        <v>1153</v>
      </c>
      <c r="U190" s="8" t="s">
        <v>41</v>
      </c>
      <c r="V190" s="8" t="s">
        <v>1055</v>
      </c>
      <c r="W190" s="8" t="s">
        <v>43</v>
      </c>
      <c r="X190" s="18"/>
    </row>
    <row r="191" spans="1:24" ht="25.5" customHeight="1">
      <c r="A191" s="8">
        <v>188</v>
      </c>
      <c r="B191" s="8" t="s">
        <v>1154</v>
      </c>
      <c r="C191" s="8" t="s">
        <v>1047</v>
      </c>
      <c r="D191" s="8" t="s">
        <v>1155</v>
      </c>
      <c r="E191" s="8" t="s">
        <v>33</v>
      </c>
      <c r="F191" s="8">
        <v>20</v>
      </c>
      <c r="G191" s="8">
        <v>19.4</v>
      </c>
      <c r="H191" s="8" t="s">
        <v>34</v>
      </c>
      <c r="I191" s="8" t="s">
        <v>35</v>
      </c>
      <c r="J191" s="8" t="s">
        <v>1156</v>
      </c>
      <c r="K191" s="8" t="s">
        <v>1157</v>
      </c>
      <c r="L191" s="8" t="s">
        <v>1158</v>
      </c>
      <c r="M191" s="15">
        <v>44958</v>
      </c>
      <c r="N191" s="15">
        <v>45261</v>
      </c>
      <c r="O191" s="8" t="s">
        <v>1159</v>
      </c>
      <c r="P191" s="8" t="s">
        <v>1160</v>
      </c>
      <c r="Q191" s="8">
        <v>1</v>
      </c>
      <c r="R191" s="8">
        <v>36</v>
      </c>
      <c r="S191" s="8">
        <v>182</v>
      </c>
      <c r="T191" s="8" t="s">
        <v>390</v>
      </c>
      <c r="U191" s="8" t="s">
        <v>41</v>
      </c>
      <c r="V191" s="8" t="s">
        <v>1055</v>
      </c>
      <c r="W191" s="8" t="s">
        <v>43</v>
      </c>
      <c r="X191" s="18"/>
    </row>
    <row r="192" spans="1:24" ht="25.5" customHeight="1">
      <c r="A192" s="8">
        <v>189</v>
      </c>
      <c r="B192" s="10" t="s">
        <v>1161</v>
      </c>
      <c r="C192" s="10" t="s">
        <v>1047</v>
      </c>
      <c r="D192" s="10" t="s">
        <v>1162</v>
      </c>
      <c r="E192" s="10" t="s">
        <v>33</v>
      </c>
      <c r="F192" s="10">
        <v>48</v>
      </c>
      <c r="G192" s="8">
        <v>46.56</v>
      </c>
      <c r="H192" s="8" t="s">
        <v>34</v>
      </c>
      <c r="I192" s="8" t="s">
        <v>35</v>
      </c>
      <c r="J192" s="10" t="s">
        <v>1108</v>
      </c>
      <c r="K192" s="10">
        <v>114000</v>
      </c>
      <c r="L192" s="8" t="s">
        <v>1109</v>
      </c>
      <c r="M192" s="15">
        <v>45047</v>
      </c>
      <c r="N192" s="16" t="s">
        <v>137</v>
      </c>
      <c r="O192" s="10" t="s">
        <v>1163</v>
      </c>
      <c r="P192" s="10" t="s">
        <v>1164</v>
      </c>
      <c r="Q192" s="10">
        <v>4</v>
      </c>
      <c r="R192" s="10">
        <v>2009</v>
      </c>
      <c r="S192" s="10">
        <v>9282</v>
      </c>
      <c r="T192" s="10" t="s">
        <v>1165</v>
      </c>
      <c r="U192" s="19" t="s">
        <v>41</v>
      </c>
      <c r="V192" s="10" t="s">
        <v>1055</v>
      </c>
      <c r="W192" s="20" t="s">
        <v>43</v>
      </c>
      <c r="X192" s="18"/>
    </row>
    <row r="193" spans="1:24" ht="25.5" customHeight="1">
      <c r="A193" s="8">
        <v>190</v>
      </c>
      <c r="B193" s="12" t="s">
        <v>1166</v>
      </c>
      <c r="C193" s="10" t="s">
        <v>1047</v>
      </c>
      <c r="D193" s="10" t="s">
        <v>1065</v>
      </c>
      <c r="E193" s="8" t="s">
        <v>67</v>
      </c>
      <c r="F193" s="10">
        <v>50</v>
      </c>
      <c r="G193" s="8">
        <v>0</v>
      </c>
      <c r="H193" s="8" t="s">
        <v>34</v>
      </c>
      <c r="I193" s="8" t="s">
        <v>35</v>
      </c>
      <c r="J193" s="12" t="s">
        <v>1167</v>
      </c>
      <c r="K193" s="12" t="s">
        <v>1168</v>
      </c>
      <c r="L193" s="12" t="s">
        <v>1169</v>
      </c>
      <c r="M193" s="15">
        <v>45078</v>
      </c>
      <c r="N193" s="16" t="s">
        <v>137</v>
      </c>
      <c r="O193" s="12" t="s">
        <v>1170</v>
      </c>
      <c r="P193" s="13" t="s">
        <v>1171</v>
      </c>
      <c r="Q193" s="10">
        <v>1</v>
      </c>
      <c r="R193" s="10">
        <v>278</v>
      </c>
      <c r="S193" s="10">
        <v>1105</v>
      </c>
      <c r="T193" s="10" t="s">
        <v>1172</v>
      </c>
      <c r="U193" s="8" t="s">
        <v>41</v>
      </c>
      <c r="V193" s="10" t="s">
        <v>1055</v>
      </c>
      <c r="W193" s="10" t="s">
        <v>186</v>
      </c>
      <c r="X193" s="18"/>
    </row>
    <row r="194" spans="1:24" ht="25.5" customHeight="1">
      <c r="A194" s="8">
        <v>191</v>
      </c>
      <c r="B194" s="10" t="s">
        <v>1173</v>
      </c>
      <c r="C194" s="10" t="s">
        <v>1047</v>
      </c>
      <c r="D194" s="10" t="s">
        <v>1174</v>
      </c>
      <c r="E194" s="12" t="s">
        <v>67</v>
      </c>
      <c r="F194" s="13">
        <v>10</v>
      </c>
      <c r="G194" s="8">
        <v>9.7</v>
      </c>
      <c r="H194" s="8" t="s">
        <v>34</v>
      </c>
      <c r="I194" s="8" t="s">
        <v>35</v>
      </c>
      <c r="J194" s="10" t="s">
        <v>1058</v>
      </c>
      <c r="K194" s="10">
        <v>189</v>
      </c>
      <c r="L194" s="10" t="s">
        <v>1175</v>
      </c>
      <c r="M194" s="15">
        <v>45078</v>
      </c>
      <c r="N194" s="10" t="s">
        <v>137</v>
      </c>
      <c r="O194" s="8" t="s">
        <v>1176</v>
      </c>
      <c r="P194" s="8" t="s">
        <v>1177</v>
      </c>
      <c r="Q194" s="8">
        <v>1</v>
      </c>
      <c r="R194" s="9">
        <v>228</v>
      </c>
      <c r="S194" s="9">
        <v>806</v>
      </c>
      <c r="T194" s="10" t="s">
        <v>1178</v>
      </c>
      <c r="U194" s="8" t="s">
        <v>41</v>
      </c>
      <c r="V194" s="10" t="s">
        <v>1055</v>
      </c>
      <c r="W194" s="20" t="s">
        <v>43</v>
      </c>
      <c r="X194" s="18"/>
    </row>
    <row r="195" spans="1:24" ht="25.5" customHeight="1">
      <c r="A195" s="8">
        <v>192</v>
      </c>
      <c r="B195" s="10" t="s">
        <v>1179</v>
      </c>
      <c r="C195" s="10" t="s">
        <v>1047</v>
      </c>
      <c r="D195" s="10" t="s">
        <v>1180</v>
      </c>
      <c r="E195" s="10" t="s">
        <v>33</v>
      </c>
      <c r="F195" s="10">
        <v>20</v>
      </c>
      <c r="G195" s="8">
        <v>19.4</v>
      </c>
      <c r="H195" s="8" t="s">
        <v>34</v>
      </c>
      <c r="I195" s="8" t="s">
        <v>35</v>
      </c>
      <c r="J195" s="10" t="s">
        <v>1058</v>
      </c>
      <c r="K195" s="10">
        <v>364.5</v>
      </c>
      <c r="L195" s="10" t="s">
        <v>1181</v>
      </c>
      <c r="M195" s="15">
        <v>45078</v>
      </c>
      <c r="N195" s="10" t="s">
        <v>137</v>
      </c>
      <c r="O195" s="10" t="s">
        <v>1182</v>
      </c>
      <c r="P195" s="10" t="s">
        <v>1183</v>
      </c>
      <c r="Q195" s="10">
        <v>1</v>
      </c>
      <c r="R195" s="10">
        <v>20</v>
      </c>
      <c r="S195" s="10">
        <v>90</v>
      </c>
      <c r="T195" s="10" t="s">
        <v>1017</v>
      </c>
      <c r="U195" s="8" t="s">
        <v>41</v>
      </c>
      <c r="V195" s="10" t="s">
        <v>1055</v>
      </c>
      <c r="W195" s="20" t="s">
        <v>43</v>
      </c>
      <c r="X195" s="18"/>
    </row>
    <row r="196" spans="1:24" ht="25.5" customHeight="1">
      <c r="A196" s="8">
        <v>193</v>
      </c>
      <c r="B196" s="10" t="s">
        <v>1184</v>
      </c>
      <c r="C196" s="10" t="s">
        <v>1047</v>
      </c>
      <c r="D196" s="10" t="s">
        <v>1057</v>
      </c>
      <c r="E196" s="12" t="s">
        <v>67</v>
      </c>
      <c r="F196" s="12">
        <v>10</v>
      </c>
      <c r="G196" s="8">
        <v>5</v>
      </c>
      <c r="H196" s="8" t="s">
        <v>34</v>
      </c>
      <c r="I196" s="8" t="s">
        <v>35</v>
      </c>
      <c r="J196" s="10" t="s">
        <v>36</v>
      </c>
      <c r="K196" s="10" t="s">
        <v>1185</v>
      </c>
      <c r="L196" s="10" t="s">
        <v>1186</v>
      </c>
      <c r="M196" s="15">
        <v>45078</v>
      </c>
      <c r="N196" s="10" t="s">
        <v>137</v>
      </c>
      <c r="O196" s="8" t="s">
        <v>1187</v>
      </c>
      <c r="P196" s="10" t="s">
        <v>1188</v>
      </c>
      <c r="Q196" s="8">
        <v>1</v>
      </c>
      <c r="R196" s="9">
        <v>102</v>
      </c>
      <c r="S196" s="9">
        <v>467</v>
      </c>
      <c r="T196" s="10" t="s">
        <v>1189</v>
      </c>
      <c r="U196" s="19" t="s">
        <v>41</v>
      </c>
      <c r="V196" s="10" t="s">
        <v>1055</v>
      </c>
      <c r="W196" s="20" t="s">
        <v>43</v>
      </c>
      <c r="X196" s="18"/>
    </row>
    <row r="197" spans="1:24" ht="25.5" customHeight="1">
      <c r="A197" s="8">
        <v>194</v>
      </c>
      <c r="B197" s="8" t="s">
        <v>1190</v>
      </c>
      <c r="C197" s="8" t="s">
        <v>1047</v>
      </c>
      <c r="D197" s="8" t="s">
        <v>1048</v>
      </c>
      <c r="E197" s="8" t="s">
        <v>67</v>
      </c>
      <c r="F197" s="8">
        <v>15</v>
      </c>
      <c r="G197" s="8"/>
      <c r="H197" s="24" t="s">
        <v>34</v>
      </c>
      <c r="I197" s="8" t="s">
        <v>35</v>
      </c>
      <c r="J197" s="8" t="s">
        <v>1191</v>
      </c>
      <c r="K197" s="8" t="s">
        <v>1192</v>
      </c>
      <c r="L197" s="8" t="s">
        <v>1193</v>
      </c>
      <c r="M197" s="15">
        <v>45078</v>
      </c>
      <c r="N197" s="15" t="s">
        <v>137</v>
      </c>
      <c r="O197" s="8" t="s">
        <v>1194</v>
      </c>
      <c r="P197" s="8" t="s">
        <v>1195</v>
      </c>
      <c r="Q197" s="8">
        <v>1</v>
      </c>
      <c r="R197" s="8">
        <v>46</v>
      </c>
      <c r="S197" s="8">
        <v>169</v>
      </c>
      <c r="T197" s="8" t="s">
        <v>1196</v>
      </c>
      <c r="U197" s="8" t="s">
        <v>41</v>
      </c>
      <c r="V197" s="8" t="s">
        <v>1055</v>
      </c>
      <c r="W197" s="20" t="s">
        <v>43</v>
      </c>
      <c r="X197" s="18"/>
    </row>
    <row r="198" spans="1:24" ht="25.5" customHeight="1">
      <c r="A198" s="8">
        <v>195</v>
      </c>
      <c r="B198" s="10" t="s">
        <v>1197</v>
      </c>
      <c r="C198" s="10" t="s">
        <v>1047</v>
      </c>
      <c r="D198" s="10" t="s">
        <v>1065</v>
      </c>
      <c r="E198" s="12" t="s">
        <v>67</v>
      </c>
      <c r="F198" s="13">
        <v>9</v>
      </c>
      <c r="G198" s="8">
        <v>0</v>
      </c>
      <c r="H198" s="24" t="s">
        <v>34</v>
      </c>
      <c r="I198" s="8" t="s">
        <v>35</v>
      </c>
      <c r="J198" s="10" t="s">
        <v>1198</v>
      </c>
      <c r="K198" s="10" t="s">
        <v>1199</v>
      </c>
      <c r="L198" s="10" t="s">
        <v>1200</v>
      </c>
      <c r="M198" s="17">
        <v>45139</v>
      </c>
      <c r="N198" s="17">
        <v>45261</v>
      </c>
      <c r="O198" s="8" t="s">
        <v>1201</v>
      </c>
      <c r="P198" s="10" t="s">
        <v>1202</v>
      </c>
      <c r="Q198" s="8">
        <v>1</v>
      </c>
      <c r="R198" s="9">
        <v>278</v>
      </c>
      <c r="S198" s="9">
        <v>1105</v>
      </c>
      <c r="T198" s="10" t="s">
        <v>1172</v>
      </c>
      <c r="U198" s="19" t="s">
        <v>41</v>
      </c>
      <c r="V198" s="10" t="s">
        <v>1055</v>
      </c>
      <c r="W198" s="10" t="s">
        <v>186</v>
      </c>
      <c r="X198" s="18"/>
    </row>
    <row r="199" spans="1:24" ht="25.5" customHeight="1">
      <c r="A199" s="8">
        <v>196</v>
      </c>
      <c r="B199" s="8" t="s">
        <v>1203</v>
      </c>
      <c r="C199" s="8" t="s">
        <v>1204</v>
      </c>
      <c r="D199" s="8" t="s">
        <v>1205</v>
      </c>
      <c r="E199" s="8" t="s">
        <v>46</v>
      </c>
      <c r="F199" s="8">
        <v>3</v>
      </c>
      <c r="G199" s="38">
        <v>14.55</v>
      </c>
      <c r="H199" s="8" t="s">
        <v>34</v>
      </c>
      <c r="I199" s="8" t="s">
        <v>35</v>
      </c>
      <c r="J199" s="8" t="s">
        <v>79</v>
      </c>
      <c r="K199" s="8">
        <v>10</v>
      </c>
      <c r="L199" s="8" t="s">
        <v>80</v>
      </c>
      <c r="M199" s="15">
        <v>44927</v>
      </c>
      <c r="N199" s="15">
        <v>45261</v>
      </c>
      <c r="O199" s="8" t="s">
        <v>1206</v>
      </c>
      <c r="P199" s="8" t="s">
        <v>1207</v>
      </c>
      <c r="Q199" s="8">
        <v>1</v>
      </c>
      <c r="R199" s="8">
        <v>145</v>
      </c>
      <c r="S199" s="8">
        <v>681</v>
      </c>
      <c r="T199" s="8" t="s">
        <v>1208</v>
      </c>
      <c r="U199" s="8" t="s">
        <v>41</v>
      </c>
      <c r="V199" s="8" t="s">
        <v>1209</v>
      </c>
      <c r="W199" s="8" t="s">
        <v>43</v>
      </c>
      <c r="X199" s="18"/>
    </row>
    <row r="200" spans="1:24" ht="25.5" customHeight="1">
      <c r="A200" s="8">
        <v>197</v>
      </c>
      <c r="B200" s="8" t="s">
        <v>1210</v>
      </c>
      <c r="C200" s="8" t="s">
        <v>1204</v>
      </c>
      <c r="D200" s="8" t="s">
        <v>1211</v>
      </c>
      <c r="E200" s="8" t="s">
        <v>46</v>
      </c>
      <c r="F200" s="8">
        <v>6</v>
      </c>
      <c r="G200" s="39"/>
      <c r="H200" s="8" t="s">
        <v>34</v>
      </c>
      <c r="I200" s="8" t="s">
        <v>35</v>
      </c>
      <c r="J200" s="8" t="s">
        <v>79</v>
      </c>
      <c r="K200" s="8">
        <v>20</v>
      </c>
      <c r="L200" s="8" t="s">
        <v>80</v>
      </c>
      <c r="M200" s="15">
        <v>44927</v>
      </c>
      <c r="N200" s="15">
        <v>45261</v>
      </c>
      <c r="O200" s="8" t="s">
        <v>1212</v>
      </c>
      <c r="P200" s="8" t="s">
        <v>1213</v>
      </c>
      <c r="Q200" s="8">
        <v>1</v>
      </c>
      <c r="R200" s="8">
        <v>307</v>
      </c>
      <c r="S200" s="8">
        <v>1087</v>
      </c>
      <c r="T200" s="8" t="s">
        <v>1214</v>
      </c>
      <c r="U200" s="8" t="s">
        <v>41</v>
      </c>
      <c r="V200" s="8" t="s">
        <v>1209</v>
      </c>
      <c r="W200" s="8" t="s">
        <v>43</v>
      </c>
      <c r="X200" s="18"/>
    </row>
    <row r="201" spans="1:24" ht="25.5" customHeight="1">
      <c r="A201" s="8">
        <v>198</v>
      </c>
      <c r="B201" s="8" t="s">
        <v>1215</v>
      </c>
      <c r="C201" s="8" t="s">
        <v>1204</v>
      </c>
      <c r="D201" s="8" t="s">
        <v>1216</v>
      </c>
      <c r="E201" s="8" t="s">
        <v>67</v>
      </c>
      <c r="F201" s="8">
        <v>3</v>
      </c>
      <c r="G201" s="39"/>
      <c r="H201" s="8" t="s">
        <v>34</v>
      </c>
      <c r="I201" s="8" t="s">
        <v>35</v>
      </c>
      <c r="J201" s="8" t="s">
        <v>79</v>
      </c>
      <c r="K201" s="8">
        <v>10</v>
      </c>
      <c r="L201" s="8" t="s">
        <v>80</v>
      </c>
      <c r="M201" s="15">
        <v>44927</v>
      </c>
      <c r="N201" s="15">
        <v>45261</v>
      </c>
      <c r="O201" s="8" t="s">
        <v>1217</v>
      </c>
      <c r="P201" s="8" t="s">
        <v>1218</v>
      </c>
      <c r="Q201" s="8">
        <v>1</v>
      </c>
      <c r="R201" s="8">
        <v>32</v>
      </c>
      <c r="S201" s="8">
        <v>172</v>
      </c>
      <c r="T201" s="8" t="s">
        <v>1219</v>
      </c>
      <c r="U201" s="8" t="s">
        <v>41</v>
      </c>
      <c r="V201" s="8" t="s">
        <v>1209</v>
      </c>
      <c r="W201" s="8" t="s">
        <v>43</v>
      </c>
      <c r="X201" s="18"/>
    </row>
    <row r="202" spans="1:24" ht="25.5" customHeight="1">
      <c r="A202" s="8">
        <v>199</v>
      </c>
      <c r="B202" s="8" t="s">
        <v>1220</v>
      </c>
      <c r="C202" s="8" t="s">
        <v>1204</v>
      </c>
      <c r="D202" s="8" t="s">
        <v>1221</v>
      </c>
      <c r="E202" s="8" t="s">
        <v>33</v>
      </c>
      <c r="F202" s="8">
        <v>3</v>
      </c>
      <c r="G202" s="40"/>
      <c r="H202" s="8" t="s">
        <v>34</v>
      </c>
      <c r="I202" s="8" t="s">
        <v>35</v>
      </c>
      <c r="J202" s="8" t="s">
        <v>79</v>
      </c>
      <c r="K202" s="8">
        <v>10</v>
      </c>
      <c r="L202" s="8" t="s">
        <v>80</v>
      </c>
      <c r="M202" s="15">
        <v>44927</v>
      </c>
      <c r="N202" s="15">
        <v>45261</v>
      </c>
      <c r="O202" s="8" t="s">
        <v>1222</v>
      </c>
      <c r="P202" s="8" t="s">
        <v>1223</v>
      </c>
      <c r="Q202" s="8">
        <v>1</v>
      </c>
      <c r="R202" s="8">
        <v>83</v>
      </c>
      <c r="S202" s="8">
        <v>223</v>
      </c>
      <c r="T202" s="8" t="s">
        <v>1224</v>
      </c>
      <c r="U202" s="8" t="s">
        <v>41</v>
      </c>
      <c r="V202" s="8" t="s">
        <v>1209</v>
      </c>
      <c r="W202" s="8" t="s">
        <v>43</v>
      </c>
      <c r="X202" s="18"/>
    </row>
    <row r="203" spans="1:24" ht="25.5" customHeight="1">
      <c r="A203" s="8">
        <v>200</v>
      </c>
      <c r="B203" s="8" t="s">
        <v>1225</v>
      </c>
      <c r="C203" s="8" t="s">
        <v>1204</v>
      </c>
      <c r="D203" s="8" t="s">
        <v>1226</v>
      </c>
      <c r="E203" s="8" t="s">
        <v>46</v>
      </c>
      <c r="F203" s="8">
        <v>17</v>
      </c>
      <c r="G203" s="8">
        <v>16.490000000000002</v>
      </c>
      <c r="H203" s="8" t="s">
        <v>34</v>
      </c>
      <c r="I203" s="8" t="s">
        <v>35</v>
      </c>
      <c r="J203" s="8" t="s">
        <v>53</v>
      </c>
      <c r="K203" s="8" t="s">
        <v>1227</v>
      </c>
      <c r="L203" s="8" t="s">
        <v>1228</v>
      </c>
      <c r="M203" s="15">
        <v>44927</v>
      </c>
      <c r="N203" s="15">
        <v>45261</v>
      </c>
      <c r="O203" s="8" t="s">
        <v>1229</v>
      </c>
      <c r="P203" s="8" t="s">
        <v>1230</v>
      </c>
      <c r="Q203" s="8">
        <v>1</v>
      </c>
      <c r="R203" s="8">
        <v>64</v>
      </c>
      <c r="S203" s="8">
        <v>275</v>
      </c>
      <c r="T203" s="8" t="s">
        <v>40</v>
      </c>
      <c r="U203" s="8" t="s">
        <v>41</v>
      </c>
      <c r="V203" s="8" t="s">
        <v>1209</v>
      </c>
      <c r="W203" s="8" t="s">
        <v>43</v>
      </c>
      <c r="X203" s="18"/>
    </row>
    <row r="204" spans="1:24" ht="25.5" customHeight="1">
      <c r="A204" s="8">
        <v>201</v>
      </c>
      <c r="B204" s="8" t="s">
        <v>1231</v>
      </c>
      <c r="C204" s="8" t="s">
        <v>1204</v>
      </c>
      <c r="D204" s="8" t="s">
        <v>1205</v>
      </c>
      <c r="E204" s="8" t="s">
        <v>46</v>
      </c>
      <c r="F204" s="8">
        <v>71.5</v>
      </c>
      <c r="G204" s="8">
        <v>67.4074</v>
      </c>
      <c r="H204" s="8" t="s">
        <v>34</v>
      </c>
      <c r="I204" s="8" t="s">
        <v>35</v>
      </c>
      <c r="J204" s="8" t="s">
        <v>1148</v>
      </c>
      <c r="K204" s="8" t="s">
        <v>1232</v>
      </c>
      <c r="L204" s="8" t="s">
        <v>1233</v>
      </c>
      <c r="M204" s="15">
        <v>44927</v>
      </c>
      <c r="N204" s="15">
        <v>45261</v>
      </c>
      <c r="O204" s="8" t="s">
        <v>1234</v>
      </c>
      <c r="P204" s="8" t="s">
        <v>1235</v>
      </c>
      <c r="Q204" s="8">
        <v>1</v>
      </c>
      <c r="R204" s="8">
        <v>145</v>
      </c>
      <c r="S204" s="8">
        <v>681</v>
      </c>
      <c r="T204" s="8" t="s">
        <v>1208</v>
      </c>
      <c r="U204" s="8" t="s">
        <v>41</v>
      </c>
      <c r="V204" s="8" t="s">
        <v>1209</v>
      </c>
      <c r="W204" s="8" t="s">
        <v>43</v>
      </c>
      <c r="X204" s="18"/>
    </row>
    <row r="205" spans="1:24" ht="25.5" customHeight="1">
      <c r="A205" s="8">
        <v>202</v>
      </c>
      <c r="B205" s="8" t="s">
        <v>1236</v>
      </c>
      <c r="C205" s="8" t="s">
        <v>1204</v>
      </c>
      <c r="D205" s="8" t="s">
        <v>1237</v>
      </c>
      <c r="E205" s="8" t="s">
        <v>46</v>
      </c>
      <c r="F205" s="8">
        <v>9.4</v>
      </c>
      <c r="G205" s="8">
        <v>9.4</v>
      </c>
      <c r="H205" s="8" t="s">
        <v>34</v>
      </c>
      <c r="I205" s="8" t="s">
        <v>35</v>
      </c>
      <c r="J205" s="8" t="s">
        <v>127</v>
      </c>
      <c r="K205" s="8" t="s">
        <v>148</v>
      </c>
      <c r="L205" s="8" t="s">
        <v>1238</v>
      </c>
      <c r="M205" s="15">
        <v>44927</v>
      </c>
      <c r="N205" s="15">
        <v>45261</v>
      </c>
      <c r="O205" s="8" t="s">
        <v>1239</v>
      </c>
      <c r="P205" s="8" t="s">
        <v>1240</v>
      </c>
      <c r="Q205" s="8">
        <v>1</v>
      </c>
      <c r="R205" s="8">
        <v>526</v>
      </c>
      <c r="S205" s="8">
        <v>2231</v>
      </c>
      <c r="T205" s="8" t="s">
        <v>1241</v>
      </c>
      <c r="U205" s="8" t="s">
        <v>41</v>
      </c>
      <c r="V205" s="8" t="s">
        <v>1242</v>
      </c>
      <c r="W205" s="8" t="s">
        <v>43</v>
      </c>
      <c r="X205" s="18"/>
    </row>
    <row r="206" spans="1:24" ht="25.5" customHeight="1">
      <c r="A206" s="8">
        <v>203</v>
      </c>
      <c r="B206" s="8" t="s">
        <v>1243</v>
      </c>
      <c r="C206" s="8" t="s">
        <v>1204</v>
      </c>
      <c r="D206" s="8" t="s">
        <v>1244</v>
      </c>
      <c r="E206" s="8" t="s">
        <v>46</v>
      </c>
      <c r="F206" s="8">
        <v>76</v>
      </c>
      <c r="G206" s="8">
        <v>73.60875200000001</v>
      </c>
      <c r="H206" s="8" t="s">
        <v>34</v>
      </c>
      <c r="I206" s="8" t="s">
        <v>35</v>
      </c>
      <c r="J206" s="8" t="s">
        <v>1245</v>
      </c>
      <c r="K206" s="8" t="s">
        <v>1246</v>
      </c>
      <c r="L206" s="8" t="s">
        <v>1247</v>
      </c>
      <c r="M206" s="15">
        <v>44927</v>
      </c>
      <c r="N206" s="15">
        <v>45261</v>
      </c>
      <c r="O206" s="8" t="s">
        <v>1248</v>
      </c>
      <c r="P206" s="8" t="s">
        <v>1249</v>
      </c>
      <c r="Q206" s="8">
        <v>1</v>
      </c>
      <c r="R206" s="8">
        <v>201</v>
      </c>
      <c r="S206" s="8">
        <v>862</v>
      </c>
      <c r="T206" s="8" t="s">
        <v>1250</v>
      </c>
      <c r="U206" s="8" t="s">
        <v>41</v>
      </c>
      <c r="V206" s="8" t="s">
        <v>1209</v>
      </c>
      <c r="W206" s="8" t="s">
        <v>43</v>
      </c>
      <c r="X206" s="18"/>
    </row>
    <row r="207" spans="1:24" ht="25.5" customHeight="1">
      <c r="A207" s="8">
        <v>204</v>
      </c>
      <c r="B207" s="8" t="s">
        <v>1251</v>
      </c>
      <c r="C207" s="8" t="s">
        <v>1204</v>
      </c>
      <c r="D207" s="8" t="s">
        <v>1252</v>
      </c>
      <c r="E207" s="8" t="s">
        <v>46</v>
      </c>
      <c r="F207" s="8">
        <v>17.1</v>
      </c>
      <c r="G207" s="8">
        <v>17.1</v>
      </c>
      <c r="H207" s="8" t="s">
        <v>34</v>
      </c>
      <c r="I207" s="8" t="s">
        <v>35</v>
      </c>
      <c r="J207" s="8" t="s">
        <v>127</v>
      </c>
      <c r="K207" s="8" t="s">
        <v>1253</v>
      </c>
      <c r="L207" s="8" t="s">
        <v>1238</v>
      </c>
      <c r="M207" s="15">
        <v>44927</v>
      </c>
      <c r="N207" s="15">
        <v>45261</v>
      </c>
      <c r="O207" s="8" t="s">
        <v>1254</v>
      </c>
      <c r="P207" s="8" t="s">
        <v>1255</v>
      </c>
      <c r="Q207" s="8">
        <v>1</v>
      </c>
      <c r="R207" s="8">
        <v>901</v>
      </c>
      <c r="S207" s="8">
        <v>4210</v>
      </c>
      <c r="T207" s="8" t="s">
        <v>1256</v>
      </c>
      <c r="U207" s="8" t="s">
        <v>41</v>
      </c>
      <c r="V207" s="8" t="s">
        <v>1257</v>
      </c>
      <c r="W207" s="8" t="s">
        <v>43</v>
      </c>
      <c r="X207" s="18"/>
    </row>
    <row r="208" spans="1:24" ht="25.5" customHeight="1">
      <c r="A208" s="8">
        <v>205</v>
      </c>
      <c r="B208" s="8" t="s">
        <v>1258</v>
      </c>
      <c r="C208" s="8" t="s">
        <v>1204</v>
      </c>
      <c r="D208" s="8" t="s">
        <v>1259</v>
      </c>
      <c r="E208" s="8" t="s">
        <v>67</v>
      </c>
      <c r="F208" s="8">
        <v>15</v>
      </c>
      <c r="G208" s="8">
        <v>14.55</v>
      </c>
      <c r="H208" s="8" t="s">
        <v>34</v>
      </c>
      <c r="I208" s="8" t="s">
        <v>35</v>
      </c>
      <c r="J208" s="8" t="s">
        <v>53</v>
      </c>
      <c r="K208" s="8" t="s">
        <v>1260</v>
      </c>
      <c r="L208" s="8" t="s">
        <v>1261</v>
      </c>
      <c r="M208" s="15">
        <v>44927</v>
      </c>
      <c r="N208" s="15">
        <v>45261</v>
      </c>
      <c r="O208" s="8" t="s">
        <v>1262</v>
      </c>
      <c r="P208" s="8" t="s">
        <v>1263</v>
      </c>
      <c r="Q208" s="8">
        <v>1</v>
      </c>
      <c r="R208" s="8">
        <v>52</v>
      </c>
      <c r="S208" s="8">
        <v>208</v>
      </c>
      <c r="T208" s="8" t="s">
        <v>1264</v>
      </c>
      <c r="U208" s="8" t="s">
        <v>41</v>
      </c>
      <c r="V208" s="8" t="s">
        <v>1209</v>
      </c>
      <c r="W208" s="8" t="s">
        <v>43</v>
      </c>
      <c r="X208" s="18"/>
    </row>
    <row r="209" spans="1:24" ht="25.5" customHeight="1">
      <c r="A209" s="8">
        <v>206</v>
      </c>
      <c r="B209" s="8" t="s">
        <v>1265</v>
      </c>
      <c r="C209" s="8" t="s">
        <v>1204</v>
      </c>
      <c r="D209" s="8" t="s">
        <v>1266</v>
      </c>
      <c r="E209" s="8" t="s">
        <v>67</v>
      </c>
      <c r="F209" s="8">
        <v>12</v>
      </c>
      <c r="G209" s="8">
        <v>12</v>
      </c>
      <c r="H209" s="8" t="s">
        <v>34</v>
      </c>
      <c r="I209" s="8" t="s">
        <v>35</v>
      </c>
      <c r="J209" s="8" t="s">
        <v>127</v>
      </c>
      <c r="K209" s="8">
        <v>1</v>
      </c>
      <c r="L209" s="8" t="s">
        <v>1267</v>
      </c>
      <c r="M209" s="15">
        <v>44927</v>
      </c>
      <c r="N209" s="15">
        <v>45261</v>
      </c>
      <c r="O209" s="8" t="s">
        <v>1268</v>
      </c>
      <c r="P209" s="8" t="s">
        <v>1269</v>
      </c>
      <c r="Q209" s="8">
        <v>1</v>
      </c>
      <c r="R209" s="8">
        <v>281</v>
      </c>
      <c r="S209" s="8">
        <v>1340</v>
      </c>
      <c r="T209" s="8" t="s">
        <v>1270</v>
      </c>
      <c r="U209" s="8" t="s">
        <v>41</v>
      </c>
      <c r="V209" s="8" t="s">
        <v>1271</v>
      </c>
      <c r="W209" s="8" t="s">
        <v>43</v>
      </c>
      <c r="X209" s="18"/>
    </row>
    <row r="210" spans="1:24" ht="25.5" customHeight="1">
      <c r="A210" s="8">
        <v>207</v>
      </c>
      <c r="B210" s="8" t="s">
        <v>1272</v>
      </c>
      <c r="C210" s="8" t="s">
        <v>1204</v>
      </c>
      <c r="D210" s="8" t="s">
        <v>1273</v>
      </c>
      <c r="E210" s="8" t="s">
        <v>67</v>
      </c>
      <c r="F210" s="8">
        <v>17</v>
      </c>
      <c r="G210" s="8">
        <v>16.490000000000002</v>
      </c>
      <c r="H210" s="8" t="s">
        <v>34</v>
      </c>
      <c r="I210" s="8" t="s">
        <v>35</v>
      </c>
      <c r="J210" s="8" t="s">
        <v>1058</v>
      </c>
      <c r="K210" s="8">
        <v>460</v>
      </c>
      <c r="L210" s="8" t="s">
        <v>1274</v>
      </c>
      <c r="M210" s="15">
        <v>44927</v>
      </c>
      <c r="N210" s="15">
        <v>45261</v>
      </c>
      <c r="O210" s="8" t="s">
        <v>1275</v>
      </c>
      <c r="P210" s="8" t="s">
        <v>1276</v>
      </c>
      <c r="Q210" s="8">
        <v>1</v>
      </c>
      <c r="R210" s="8">
        <v>208</v>
      </c>
      <c r="S210" s="8">
        <v>912</v>
      </c>
      <c r="T210" s="8" t="s">
        <v>1277</v>
      </c>
      <c r="U210" s="8" t="s">
        <v>41</v>
      </c>
      <c r="V210" s="8" t="s">
        <v>1209</v>
      </c>
      <c r="W210" s="8" t="s">
        <v>43</v>
      </c>
      <c r="X210" s="18"/>
    </row>
    <row r="211" spans="1:24" ht="25.5" customHeight="1">
      <c r="A211" s="8">
        <v>208</v>
      </c>
      <c r="B211" s="8" t="s">
        <v>1278</v>
      </c>
      <c r="C211" s="8" t="s">
        <v>1204</v>
      </c>
      <c r="D211" s="8" t="s">
        <v>1279</v>
      </c>
      <c r="E211" s="8" t="s">
        <v>67</v>
      </c>
      <c r="F211" s="8">
        <v>13</v>
      </c>
      <c r="G211" s="8">
        <v>13</v>
      </c>
      <c r="H211" s="8" t="s">
        <v>34</v>
      </c>
      <c r="I211" s="8" t="s">
        <v>35</v>
      </c>
      <c r="J211" s="8" t="s">
        <v>127</v>
      </c>
      <c r="K211" s="8">
        <v>3</v>
      </c>
      <c r="L211" s="8" t="s">
        <v>1280</v>
      </c>
      <c r="M211" s="15">
        <v>44927</v>
      </c>
      <c r="N211" s="15">
        <v>45261</v>
      </c>
      <c r="O211" s="8" t="s">
        <v>1281</v>
      </c>
      <c r="P211" s="8" t="s">
        <v>1282</v>
      </c>
      <c r="Q211" s="8">
        <v>1</v>
      </c>
      <c r="R211" s="8">
        <v>399</v>
      </c>
      <c r="S211" s="8">
        <v>1795</v>
      </c>
      <c r="T211" s="8" t="s">
        <v>1283</v>
      </c>
      <c r="U211" s="8" t="s">
        <v>41</v>
      </c>
      <c r="V211" s="8" t="s">
        <v>1284</v>
      </c>
      <c r="W211" s="8" t="s">
        <v>43</v>
      </c>
      <c r="X211" s="18"/>
    </row>
    <row r="212" spans="1:24" ht="25.5" customHeight="1">
      <c r="A212" s="8">
        <v>209</v>
      </c>
      <c r="B212" s="8" t="s">
        <v>1285</v>
      </c>
      <c r="C212" s="8" t="s">
        <v>1204</v>
      </c>
      <c r="D212" s="8" t="s">
        <v>1286</v>
      </c>
      <c r="E212" s="8" t="s">
        <v>67</v>
      </c>
      <c r="F212" s="8">
        <v>30</v>
      </c>
      <c r="G212" s="8">
        <v>30</v>
      </c>
      <c r="H212" s="8" t="s">
        <v>34</v>
      </c>
      <c r="I212" s="8" t="s">
        <v>35</v>
      </c>
      <c r="J212" s="8" t="s">
        <v>127</v>
      </c>
      <c r="K212" s="8">
        <v>2</v>
      </c>
      <c r="L212" s="8" t="s">
        <v>1287</v>
      </c>
      <c r="M212" s="15">
        <v>44927</v>
      </c>
      <c r="N212" s="15">
        <v>45261</v>
      </c>
      <c r="O212" s="8" t="s">
        <v>1288</v>
      </c>
      <c r="P212" s="8" t="s">
        <v>1289</v>
      </c>
      <c r="Q212" s="8">
        <v>1</v>
      </c>
      <c r="R212" s="8">
        <v>571</v>
      </c>
      <c r="S212" s="8">
        <v>2272</v>
      </c>
      <c r="T212" s="8" t="s">
        <v>1290</v>
      </c>
      <c r="U212" s="8" t="s">
        <v>41</v>
      </c>
      <c r="V212" s="8" t="s">
        <v>1291</v>
      </c>
      <c r="W212" s="8" t="s">
        <v>43</v>
      </c>
      <c r="X212" s="18"/>
    </row>
    <row r="213" spans="1:24" ht="25.5" customHeight="1">
      <c r="A213" s="8">
        <v>210</v>
      </c>
      <c r="B213" s="8" t="s">
        <v>1292</v>
      </c>
      <c r="C213" s="8" t="s">
        <v>1204</v>
      </c>
      <c r="D213" s="8" t="s">
        <v>1293</v>
      </c>
      <c r="E213" s="8" t="s">
        <v>67</v>
      </c>
      <c r="F213" s="8">
        <v>18</v>
      </c>
      <c r="G213" s="8">
        <v>17.46</v>
      </c>
      <c r="H213" s="8" t="s">
        <v>34</v>
      </c>
      <c r="I213" s="8" t="s">
        <v>35</v>
      </c>
      <c r="J213" s="8" t="s">
        <v>247</v>
      </c>
      <c r="K213" s="8" t="s">
        <v>1294</v>
      </c>
      <c r="L213" s="8" t="s">
        <v>1295</v>
      </c>
      <c r="M213" s="15">
        <v>44927</v>
      </c>
      <c r="N213" s="15">
        <v>45261</v>
      </c>
      <c r="O213" s="8" t="s">
        <v>1296</v>
      </c>
      <c r="P213" s="8" t="s">
        <v>1297</v>
      </c>
      <c r="Q213" s="8">
        <v>1</v>
      </c>
      <c r="R213" s="8">
        <v>130</v>
      </c>
      <c r="S213" s="8">
        <v>509</v>
      </c>
      <c r="T213" s="8" t="s">
        <v>1298</v>
      </c>
      <c r="U213" s="8" t="s">
        <v>41</v>
      </c>
      <c r="V213" s="8" t="s">
        <v>1209</v>
      </c>
      <c r="W213" s="8" t="s">
        <v>43</v>
      </c>
      <c r="X213" s="18"/>
    </row>
    <row r="214" spans="1:24" ht="25.5" customHeight="1">
      <c r="A214" s="8">
        <v>211</v>
      </c>
      <c r="B214" s="8" t="s">
        <v>1299</v>
      </c>
      <c r="C214" s="8" t="s">
        <v>1204</v>
      </c>
      <c r="D214" s="8" t="s">
        <v>1300</v>
      </c>
      <c r="E214" s="8" t="s">
        <v>67</v>
      </c>
      <c r="F214" s="8">
        <v>12</v>
      </c>
      <c r="G214" s="8">
        <v>12</v>
      </c>
      <c r="H214" s="8" t="s">
        <v>34</v>
      </c>
      <c r="I214" s="8" t="s">
        <v>35</v>
      </c>
      <c r="J214" s="8" t="s">
        <v>127</v>
      </c>
      <c r="K214" s="8">
        <v>1</v>
      </c>
      <c r="L214" s="8" t="s">
        <v>1267</v>
      </c>
      <c r="M214" s="15">
        <v>44927</v>
      </c>
      <c r="N214" s="15">
        <v>45261</v>
      </c>
      <c r="O214" s="8" t="s">
        <v>1301</v>
      </c>
      <c r="P214" s="8" t="s">
        <v>1302</v>
      </c>
      <c r="Q214" s="8">
        <v>1</v>
      </c>
      <c r="R214" s="8">
        <v>256</v>
      </c>
      <c r="S214" s="8">
        <v>1093</v>
      </c>
      <c r="T214" s="8" t="s">
        <v>1303</v>
      </c>
      <c r="U214" s="8" t="s">
        <v>41</v>
      </c>
      <c r="V214" s="8" t="s">
        <v>1304</v>
      </c>
      <c r="W214" s="8" t="s">
        <v>43</v>
      </c>
      <c r="X214" s="18"/>
    </row>
    <row r="215" spans="1:24" ht="25.5" customHeight="1">
      <c r="A215" s="8">
        <v>212</v>
      </c>
      <c r="B215" s="8" t="s">
        <v>1305</v>
      </c>
      <c r="C215" s="8" t="s">
        <v>1204</v>
      </c>
      <c r="D215" s="8" t="s">
        <v>1306</v>
      </c>
      <c r="E215" s="8" t="s">
        <v>33</v>
      </c>
      <c r="F215" s="8">
        <v>20</v>
      </c>
      <c r="G215" s="8">
        <v>19.4</v>
      </c>
      <c r="H215" s="8" t="s">
        <v>34</v>
      </c>
      <c r="I215" s="8" t="s">
        <v>35</v>
      </c>
      <c r="J215" s="8" t="s">
        <v>1058</v>
      </c>
      <c r="K215" s="8">
        <v>200</v>
      </c>
      <c r="L215" s="8" t="s">
        <v>1307</v>
      </c>
      <c r="M215" s="15">
        <v>44927</v>
      </c>
      <c r="N215" s="15">
        <v>45261</v>
      </c>
      <c r="O215" s="8" t="s">
        <v>1308</v>
      </c>
      <c r="P215" s="8" t="s">
        <v>1309</v>
      </c>
      <c r="Q215" s="8">
        <v>1</v>
      </c>
      <c r="R215" s="8">
        <v>76</v>
      </c>
      <c r="S215" s="8">
        <v>297</v>
      </c>
      <c r="T215" s="8" t="s">
        <v>1310</v>
      </c>
      <c r="U215" s="8" t="s">
        <v>41</v>
      </c>
      <c r="V215" s="8" t="s">
        <v>1209</v>
      </c>
      <c r="W215" s="8" t="s">
        <v>43</v>
      </c>
      <c r="X215" s="18"/>
    </row>
    <row r="216" spans="1:24" ht="25.5" customHeight="1">
      <c r="A216" s="8">
        <v>213</v>
      </c>
      <c r="B216" s="8" t="s">
        <v>1311</v>
      </c>
      <c r="C216" s="8" t="s">
        <v>1204</v>
      </c>
      <c r="D216" s="8" t="s">
        <v>1312</v>
      </c>
      <c r="E216" s="8" t="s">
        <v>33</v>
      </c>
      <c r="F216" s="8">
        <v>10</v>
      </c>
      <c r="G216" s="8">
        <v>9.7</v>
      </c>
      <c r="H216" s="8" t="s">
        <v>34</v>
      </c>
      <c r="I216" s="8" t="s">
        <v>35</v>
      </c>
      <c r="J216" s="8" t="s">
        <v>59</v>
      </c>
      <c r="K216" s="8" t="s">
        <v>1313</v>
      </c>
      <c r="L216" s="8" t="s">
        <v>1314</v>
      </c>
      <c r="M216" s="15">
        <v>44927</v>
      </c>
      <c r="N216" s="15">
        <v>45261</v>
      </c>
      <c r="O216" s="8" t="s">
        <v>1315</v>
      </c>
      <c r="P216" s="8" t="s">
        <v>1316</v>
      </c>
      <c r="Q216" s="8">
        <v>1</v>
      </c>
      <c r="R216" s="8">
        <v>23</v>
      </c>
      <c r="S216" s="8">
        <v>108</v>
      </c>
      <c r="T216" s="8" t="s">
        <v>1317</v>
      </c>
      <c r="U216" s="8" t="s">
        <v>41</v>
      </c>
      <c r="V216" s="8" t="s">
        <v>1209</v>
      </c>
      <c r="W216" s="8" t="s">
        <v>43</v>
      </c>
      <c r="X216" s="18"/>
    </row>
    <row r="217" spans="1:24" ht="25.5" customHeight="1">
      <c r="A217" s="8">
        <v>214</v>
      </c>
      <c r="B217" s="8" t="s">
        <v>1318</v>
      </c>
      <c r="C217" s="8" t="s">
        <v>1204</v>
      </c>
      <c r="D217" s="8" t="s">
        <v>1319</v>
      </c>
      <c r="E217" s="8" t="s">
        <v>33</v>
      </c>
      <c r="F217" s="8">
        <v>10</v>
      </c>
      <c r="G217" s="8">
        <v>9.7</v>
      </c>
      <c r="H217" s="8" t="s">
        <v>34</v>
      </c>
      <c r="I217" s="8" t="s">
        <v>35</v>
      </c>
      <c r="J217" s="10" t="s">
        <v>259</v>
      </c>
      <c r="K217" s="8" t="s">
        <v>1320</v>
      </c>
      <c r="L217" s="10" t="s">
        <v>1321</v>
      </c>
      <c r="M217" s="15">
        <v>44958</v>
      </c>
      <c r="N217" s="15">
        <v>45261</v>
      </c>
      <c r="O217" s="8" t="s">
        <v>1322</v>
      </c>
      <c r="P217" s="8" t="s">
        <v>1323</v>
      </c>
      <c r="Q217" s="8">
        <v>1</v>
      </c>
      <c r="R217" s="8">
        <v>76</v>
      </c>
      <c r="S217" s="8">
        <v>463</v>
      </c>
      <c r="T217" s="8" t="s">
        <v>1324</v>
      </c>
      <c r="U217" s="8" t="s">
        <v>41</v>
      </c>
      <c r="V217" s="8" t="s">
        <v>1209</v>
      </c>
      <c r="W217" s="8" t="s">
        <v>43</v>
      </c>
      <c r="X217" s="18"/>
    </row>
    <row r="218" spans="1:24" ht="25.5" customHeight="1">
      <c r="A218" s="8">
        <v>215</v>
      </c>
      <c r="B218" s="8" t="s">
        <v>1325</v>
      </c>
      <c r="C218" s="8" t="s">
        <v>1204</v>
      </c>
      <c r="D218" s="8" t="s">
        <v>1326</v>
      </c>
      <c r="E218" s="8" t="s">
        <v>33</v>
      </c>
      <c r="F218" s="8">
        <v>17</v>
      </c>
      <c r="G218" s="8">
        <v>16.490000000000002</v>
      </c>
      <c r="H218" s="8" t="s">
        <v>34</v>
      </c>
      <c r="I218" s="8" t="s">
        <v>35</v>
      </c>
      <c r="J218" s="8" t="s">
        <v>247</v>
      </c>
      <c r="K218" s="8" t="s">
        <v>1327</v>
      </c>
      <c r="L218" s="8" t="s">
        <v>1328</v>
      </c>
      <c r="M218" s="15">
        <v>44927</v>
      </c>
      <c r="N218" s="15">
        <v>45261</v>
      </c>
      <c r="O218" s="8" t="s">
        <v>1329</v>
      </c>
      <c r="P218" s="8" t="s">
        <v>1330</v>
      </c>
      <c r="Q218" s="8">
        <v>1</v>
      </c>
      <c r="R218" s="8">
        <v>154</v>
      </c>
      <c r="S218" s="8">
        <v>690</v>
      </c>
      <c r="T218" s="8" t="s">
        <v>1331</v>
      </c>
      <c r="U218" s="8" t="s">
        <v>41</v>
      </c>
      <c r="V218" s="8" t="s">
        <v>1209</v>
      </c>
      <c r="W218" s="8" t="s">
        <v>43</v>
      </c>
      <c r="X218" s="18"/>
    </row>
    <row r="219" spans="1:24" ht="25.5" customHeight="1">
      <c r="A219" s="8">
        <v>216</v>
      </c>
      <c r="B219" s="10" t="s">
        <v>1332</v>
      </c>
      <c r="C219" s="10" t="s">
        <v>1204</v>
      </c>
      <c r="D219" s="10" t="s">
        <v>1333</v>
      </c>
      <c r="E219" s="10" t="s">
        <v>46</v>
      </c>
      <c r="F219" s="10">
        <v>10</v>
      </c>
      <c r="G219" s="8">
        <v>9.7</v>
      </c>
      <c r="H219" s="8" t="s">
        <v>34</v>
      </c>
      <c r="I219" s="8" t="s">
        <v>35</v>
      </c>
      <c r="J219" s="41" t="s">
        <v>1334</v>
      </c>
      <c r="K219" s="42" t="s">
        <v>1335</v>
      </c>
      <c r="L219" s="41" t="s">
        <v>1336</v>
      </c>
      <c r="M219" s="15">
        <v>45047</v>
      </c>
      <c r="N219" s="16" t="s">
        <v>137</v>
      </c>
      <c r="O219" s="41" t="s">
        <v>1337</v>
      </c>
      <c r="P219" s="41" t="s">
        <v>1338</v>
      </c>
      <c r="Q219" s="41">
        <v>2</v>
      </c>
      <c r="R219" s="41">
        <v>112</v>
      </c>
      <c r="S219" s="41">
        <v>452</v>
      </c>
      <c r="T219" s="41" t="s">
        <v>1339</v>
      </c>
      <c r="U219" s="19" t="s">
        <v>41</v>
      </c>
      <c r="V219" s="41" t="s">
        <v>1209</v>
      </c>
      <c r="W219" s="20" t="s">
        <v>43</v>
      </c>
      <c r="X219" s="18"/>
    </row>
    <row r="220" spans="1:24" ht="25.5" customHeight="1">
      <c r="A220" s="8">
        <v>217</v>
      </c>
      <c r="B220" s="10" t="s">
        <v>1340</v>
      </c>
      <c r="C220" s="10" t="s">
        <v>1204</v>
      </c>
      <c r="D220" s="10" t="s">
        <v>1341</v>
      </c>
      <c r="E220" s="10" t="s">
        <v>33</v>
      </c>
      <c r="F220" s="10">
        <v>10.2</v>
      </c>
      <c r="G220" s="8">
        <v>9.9</v>
      </c>
      <c r="H220" s="8" t="s">
        <v>34</v>
      </c>
      <c r="I220" s="8" t="s">
        <v>35</v>
      </c>
      <c r="J220" s="10" t="s">
        <v>458</v>
      </c>
      <c r="K220" s="10" t="s">
        <v>1342</v>
      </c>
      <c r="L220" s="10" t="s">
        <v>1343</v>
      </c>
      <c r="M220" s="15">
        <v>45047</v>
      </c>
      <c r="N220" s="16" t="s">
        <v>137</v>
      </c>
      <c r="O220" s="8" t="s">
        <v>1344</v>
      </c>
      <c r="P220" s="10" t="s">
        <v>1345</v>
      </c>
      <c r="Q220" s="8">
        <v>1</v>
      </c>
      <c r="R220" s="9">
        <v>61</v>
      </c>
      <c r="S220" s="9">
        <v>306</v>
      </c>
      <c r="T220" s="10" t="s">
        <v>744</v>
      </c>
      <c r="U220" s="19" t="s">
        <v>41</v>
      </c>
      <c r="V220" s="10" t="s">
        <v>1209</v>
      </c>
      <c r="W220" s="20" t="s">
        <v>43</v>
      </c>
      <c r="X220" s="18"/>
    </row>
    <row r="221" spans="1:24" ht="25.5" customHeight="1">
      <c r="A221" s="8">
        <v>218</v>
      </c>
      <c r="B221" s="10" t="s">
        <v>1346</v>
      </c>
      <c r="C221" s="10" t="s">
        <v>1204</v>
      </c>
      <c r="D221" s="10" t="s">
        <v>1347</v>
      </c>
      <c r="E221" s="12" t="s">
        <v>46</v>
      </c>
      <c r="F221" s="10">
        <v>10</v>
      </c>
      <c r="G221" s="8">
        <v>9.7</v>
      </c>
      <c r="H221" s="8" t="s">
        <v>34</v>
      </c>
      <c r="I221" s="8" t="s">
        <v>35</v>
      </c>
      <c r="J221" s="10" t="s">
        <v>231</v>
      </c>
      <c r="K221" s="10">
        <v>0.33</v>
      </c>
      <c r="L221" s="10" t="s">
        <v>1348</v>
      </c>
      <c r="M221" s="15">
        <v>45078</v>
      </c>
      <c r="N221" s="10" t="s">
        <v>137</v>
      </c>
      <c r="O221" s="8" t="s">
        <v>1349</v>
      </c>
      <c r="P221" s="10" t="s">
        <v>1350</v>
      </c>
      <c r="Q221" s="8">
        <v>1</v>
      </c>
      <c r="R221" s="9">
        <v>71</v>
      </c>
      <c r="S221" s="9">
        <v>284</v>
      </c>
      <c r="T221" s="10" t="s">
        <v>1351</v>
      </c>
      <c r="U221" s="8" t="s">
        <v>41</v>
      </c>
      <c r="V221" s="10" t="s">
        <v>1209</v>
      </c>
      <c r="W221" s="10"/>
      <c r="X221" s="18"/>
    </row>
    <row r="222" spans="1:24" ht="25.5" customHeight="1">
      <c r="A222" s="8">
        <v>219</v>
      </c>
      <c r="B222" s="8" t="s">
        <v>1352</v>
      </c>
      <c r="C222" s="8" t="s">
        <v>1353</v>
      </c>
      <c r="D222" s="8" t="s">
        <v>1354</v>
      </c>
      <c r="E222" s="8" t="s">
        <v>46</v>
      </c>
      <c r="F222" s="10">
        <v>54.1</v>
      </c>
      <c r="G222" s="8">
        <v>52.47</v>
      </c>
      <c r="H222" s="8" t="s">
        <v>34</v>
      </c>
      <c r="I222" s="8" t="s">
        <v>35</v>
      </c>
      <c r="J222" s="10" t="s">
        <v>1355</v>
      </c>
      <c r="K222" s="10" t="s">
        <v>1356</v>
      </c>
      <c r="L222" s="10" t="s">
        <v>1357</v>
      </c>
      <c r="M222" s="15">
        <v>44927</v>
      </c>
      <c r="N222" s="15">
        <v>45261</v>
      </c>
      <c r="O222" s="10" t="s">
        <v>1358</v>
      </c>
      <c r="P222" s="8" t="s">
        <v>1359</v>
      </c>
      <c r="Q222" s="8">
        <v>1</v>
      </c>
      <c r="R222" s="8">
        <v>289</v>
      </c>
      <c r="S222" s="8">
        <v>1130</v>
      </c>
      <c r="T222" s="8" t="s">
        <v>1360</v>
      </c>
      <c r="U222" s="8" t="s">
        <v>41</v>
      </c>
      <c r="V222" s="8" t="s">
        <v>1361</v>
      </c>
      <c r="W222" s="8" t="s">
        <v>43</v>
      </c>
      <c r="X222" s="18"/>
    </row>
    <row r="223" spans="1:24" ht="25.5" customHeight="1">
      <c r="A223" s="8">
        <v>220</v>
      </c>
      <c r="B223" s="10" t="s">
        <v>1362</v>
      </c>
      <c r="C223" s="8" t="s">
        <v>1353</v>
      </c>
      <c r="D223" s="8" t="s">
        <v>1354</v>
      </c>
      <c r="E223" s="8" t="s">
        <v>46</v>
      </c>
      <c r="F223" s="10">
        <v>21</v>
      </c>
      <c r="G223" s="8">
        <v>20.369999999999997</v>
      </c>
      <c r="H223" s="8" t="s">
        <v>34</v>
      </c>
      <c r="I223" s="8" t="s">
        <v>35</v>
      </c>
      <c r="J223" s="10" t="s">
        <v>53</v>
      </c>
      <c r="K223" s="10" t="s">
        <v>1363</v>
      </c>
      <c r="L223" s="10" t="s">
        <v>1364</v>
      </c>
      <c r="M223" s="15">
        <v>44927</v>
      </c>
      <c r="N223" s="15">
        <v>45261</v>
      </c>
      <c r="O223" s="10" t="s">
        <v>1365</v>
      </c>
      <c r="P223" s="10" t="s">
        <v>1366</v>
      </c>
      <c r="Q223" s="10">
        <v>1</v>
      </c>
      <c r="R223" s="10">
        <v>60</v>
      </c>
      <c r="S223" s="10">
        <v>200</v>
      </c>
      <c r="T223" s="10" t="s">
        <v>1367</v>
      </c>
      <c r="U223" s="8" t="s">
        <v>41</v>
      </c>
      <c r="V223" s="8" t="s">
        <v>1361</v>
      </c>
      <c r="W223" s="8" t="s">
        <v>43</v>
      </c>
      <c r="X223" s="18"/>
    </row>
    <row r="224" spans="1:24" ht="25.5" customHeight="1">
      <c r="A224" s="8">
        <v>221</v>
      </c>
      <c r="B224" s="8" t="s">
        <v>1368</v>
      </c>
      <c r="C224" s="8" t="s">
        <v>1353</v>
      </c>
      <c r="D224" s="8" t="s">
        <v>1354</v>
      </c>
      <c r="E224" s="8" t="s">
        <v>46</v>
      </c>
      <c r="F224" s="8">
        <v>9</v>
      </c>
      <c r="G224" s="8">
        <v>8.73</v>
      </c>
      <c r="H224" s="8" t="s">
        <v>34</v>
      </c>
      <c r="I224" s="8" t="s">
        <v>35</v>
      </c>
      <c r="J224" s="8" t="s">
        <v>79</v>
      </c>
      <c r="K224" s="8">
        <v>30</v>
      </c>
      <c r="L224" s="8" t="s">
        <v>80</v>
      </c>
      <c r="M224" s="15">
        <v>44927</v>
      </c>
      <c r="N224" s="15">
        <v>45261</v>
      </c>
      <c r="O224" s="8" t="s">
        <v>1369</v>
      </c>
      <c r="P224" s="8" t="s">
        <v>1370</v>
      </c>
      <c r="Q224" s="8">
        <v>1</v>
      </c>
      <c r="R224" s="8">
        <v>83</v>
      </c>
      <c r="S224" s="8">
        <v>413</v>
      </c>
      <c r="T224" s="8" t="s">
        <v>1371</v>
      </c>
      <c r="U224" s="8" t="s">
        <v>41</v>
      </c>
      <c r="V224" s="8" t="s">
        <v>1361</v>
      </c>
      <c r="W224" s="8" t="s">
        <v>43</v>
      </c>
      <c r="X224" s="18"/>
    </row>
    <row r="225" spans="1:24" ht="25.5" customHeight="1">
      <c r="A225" s="8">
        <v>222</v>
      </c>
      <c r="B225" s="8" t="s">
        <v>1372</v>
      </c>
      <c r="C225" s="8" t="s">
        <v>1353</v>
      </c>
      <c r="D225" s="8" t="s">
        <v>1373</v>
      </c>
      <c r="E225" s="8" t="s">
        <v>46</v>
      </c>
      <c r="F225" s="8">
        <v>9.8</v>
      </c>
      <c r="G225" s="8">
        <v>9.5</v>
      </c>
      <c r="H225" s="8" t="s">
        <v>34</v>
      </c>
      <c r="I225" s="8" t="s">
        <v>35</v>
      </c>
      <c r="J225" s="8" t="s">
        <v>1058</v>
      </c>
      <c r="K225" s="8">
        <v>178</v>
      </c>
      <c r="L225" s="8" t="s">
        <v>1181</v>
      </c>
      <c r="M225" s="15">
        <v>44927</v>
      </c>
      <c r="N225" s="15">
        <v>45261</v>
      </c>
      <c r="O225" s="8" t="s">
        <v>1374</v>
      </c>
      <c r="P225" s="8" t="s">
        <v>1375</v>
      </c>
      <c r="Q225" s="8">
        <v>1</v>
      </c>
      <c r="R225" s="8">
        <v>119</v>
      </c>
      <c r="S225" s="8">
        <v>512</v>
      </c>
      <c r="T225" s="8" t="s">
        <v>1376</v>
      </c>
      <c r="U225" s="8" t="s">
        <v>41</v>
      </c>
      <c r="V225" s="8" t="s">
        <v>1361</v>
      </c>
      <c r="W225" s="8" t="s">
        <v>43</v>
      </c>
      <c r="X225" s="18"/>
    </row>
    <row r="226" spans="1:24" ht="25.5" customHeight="1">
      <c r="A226" s="8">
        <v>223</v>
      </c>
      <c r="B226" s="8" t="s">
        <v>1377</v>
      </c>
      <c r="C226" s="8" t="s">
        <v>1353</v>
      </c>
      <c r="D226" s="8" t="s">
        <v>1373</v>
      </c>
      <c r="E226" s="8" t="s">
        <v>46</v>
      </c>
      <c r="F226" s="8">
        <v>39.56</v>
      </c>
      <c r="G226" s="8">
        <v>38.37</v>
      </c>
      <c r="H226" s="8" t="s">
        <v>34</v>
      </c>
      <c r="I226" s="8" t="s">
        <v>35</v>
      </c>
      <c r="J226" s="8" t="s">
        <v>903</v>
      </c>
      <c r="K226" s="8">
        <v>719</v>
      </c>
      <c r="L226" s="8" t="s">
        <v>1181</v>
      </c>
      <c r="M226" s="15">
        <v>44927</v>
      </c>
      <c r="N226" s="15">
        <v>45261</v>
      </c>
      <c r="O226" s="8" t="s">
        <v>1378</v>
      </c>
      <c r="P226" s="8" t="s">
        <v>1379</v>
      </c>
      <c r="Q226" s="8">
        <v>1</v>
      </c>
      <c r="R226" s="8">
        <v>89</v>
      </c>
      <c r="S226" s="8">
        <v>422</v>
      </c>
      <c r="T226" s="8" t="s">
        <v>1380</v>
      </c>
      <c r="U226" s="8" t="s">
        <v>41</v>
      </c>
      <c r="V226" s="8" t="s">
        <v>1361</v>
      </c>
      <c r="W226" s="8" t="s">
        <v>43</v>
      </c>
      <c r="X226" s="18"/>
    </row>
    <row r="227" spans="1:24" ht="25.5" customHeight="1">
      <c r="A227" s="8">
        <v>224</v>
      </c>
      <c r="B227" s="8" t="s">
        <v>1381</v>
      </c>
      <c r="C227" s="8" t="s">
        <v>1353</v>
      </c>
      <c r="D227" s="8" t="s">
        <v>1373</v>
      </c>
      <c r="E227" s="8" t="s">
        <v>46</v>
      </c>
      <c r="F227" s="8">
        <v>50.64</v>
      </c>
      <c r="G227" s="8">
        <v>49.14</v>
      </c>
      <c r="H227" s="8" t="s">
        <v>34</v>
      </c>
      <c r="I227" s="8" t="s">
        <v>35</v>
      </c>
      <c r="J227" s="8" t="s">
        <v>53</v>
      </c>
      <c r="K227" s="8">
        <v>1200</v>
      </c>
      <c r="L227" s="8" t="s">
        <v>1382</v>
      </c>
      <c r="M227" s="15">
        <v>44927</v>
      </c>
      <c r="N227" s="15">
        <v>45261</v>
      </c>
      <c r="O227" s="8" t="s">
        <v>1383</v>
      </c>
      <c r="P227" s="8" t="s">
        <v>1384</v>
      </c>
      <c r="Q227" s="8">
        <v>1</v>
      </c>
      <c r="R227" s="8">
        <v>456</v>
      </c>
      <c r="S227" s="8">
        <v>2650</v>
      </c>
      <c r="T227" s="8" t="s">
        <v>1385</v>
      </c>
      <c r="U227" s="8" t="s">
        <v>41</v>
      </c>
      <c r="V227" s="8" t="s">
        <v>1361</v>
      </c>
      <c r="W227" s="8" t="s">
        <v>43</v>
      </c>
      <c r="X227" s="18"/>
    </row>
    <row r="228" spans="1:24" ht="25.5" customHeight="1">
      <c r="A228" s="8">
        <v>225</v>
      </c>
      <c r="B228" s="8" t="s">
        <v>1386</v>
      </c>
      <c r="C228" s="8" t="s">
        <v>1353</v>
      </c>
      <c r="D228" s="8" t="s">
        <v>1387</v>
      </c>
      <c r="E228" s="8" t="s">
        <v>67</v>
      </c>
      <c r="F228" s="8">
        <v>24</v>
      </c>
      <c r="G228" s="8">
        <v>23.28</v>
      </c>
      <c r="H228" s="8" t="s">
        <v>34</v>
      </c>
      <c r="I228" s="8" t="s">
        <v>35</v>
      </c>
      <c r="J228" s="8" t="s">
        <v>1388</v>
      </c>
      <c r="K228" s="8" t="s">
        <v>1389</v>
      </c>
      <c r="L228" s="8" t="s">
        <v>1390</v>
      </c>
      <c r="M228" s="15">
        <v>44927</v>
      </c>
      <c r="N228" s="15">
        <v>45261</v>
      </c>
      <c r="O228" s="8" t="s">
        <v>1391</v>
      </c>
      <c r="P228" s="8" t="s">
        <v>1392</v>
      </c>
      <c r="Q228" s="8">
        <v>1</v>
      </c>
      <c r="R228" s="8">
        <v>246</v>
      </c>
      <c r="S228" s="8">
        <v>1129</v>
      </c>
      <c r="T228" s="8" t="s">
        <v>1393</v>
      </c>
      <c r="U228" s="8" t="s">
        <v>41</v>
      </c>
      <c r="V228" s="8" t="s">
        <v>1361</v>
      </c>
      <c r="W228" s="8" t="s">
        <v>43</v>
      </c>
      <c r="X228" s="18"/>
    </row>
    <row r="229" spans="1:24" ht="25.5" customHeight="1">
      <c r="A229" s="8">
        <v>226</v>
      </c>
      <c r="B229" s="8" t="s">
        <v>1394</v>
      </c>
      <c r="C229" s="8" t="s">
        <v>1353</v>
      </c>
      <c r="D229" s="8" t="s">
        <v>1387</v>
      </c>
      <c r="E229" s="8" t="s">
        <v>67</v>
      </c>
      <c r="F229" s="8">
        <v>6</v>
      </c>
      <c r="G229" s="8">
        <v>5.82</v>
      </c>
      <c r="H229" s="8" t="s">
        <v>34</v>
      </c>
      <c r="I229" s="8" t="s">
        <v>35</v>
      </c>
      <c r="J229" s="8" t="s">
        <v>79</v>
      </c>
      <c r="K229" s="8">
        <v>20</v>
      </c>
      <c r="L229" s="8" t="s">
        <v>80</v>
      </c>
      <c r="M229" s="15">
        <v>44927</v>
      </c>
      <c r="N229" s="15">
        <v>45261</v>
      </c>
      <c r="O229" s="8" t="s">
        <v>1395</v>
      </c>
      <c r="P229" s="8" t="s">
        <v>1396</v>
      </c>
      <c r="Q229" s="8">
        <v>1</v>
      </c>
      <c r="R229" s="8">
        <v>78</v>
      </c>
      <c r="S229" s="8">
        <v>354</v>
      </c>
      <c r="T229" s="8" t="s">
        <v>1397</v>
      </c>
      <c r="U229" s="8" t="s">
        <v>41</v>
      </c>
      <c r="V229" s="8" t="s">
        <v>1361</v>
      </c>
      <c r="W229" s="8" t="s">
        <v>43</v>
      </c>
      <c r="X229" s="18"/>
    </row>
    <row r="230" spans="1:24" ht="25.5" customHeight="1">
      <c r="A230" s="8">
        <v>227</v>
      </c>
      <c r="B230" s="8" t="s">
        <v>1398</v>
      </c>
      <c r="C230" s="8" t="s">
        <v>1353</v>
      </c>
      <c r="D230" s="8" t="s">
        <v>1399</v>
      </c>
      <c r="E230" s="8" t="s">
        <v>67</v>
      </c>
      <c r="F230" s="8">
        <v>12.7</v>
      </c>
      <c r="G230" s="8">
        <v>12.32</v>
      </c>
      <c r="H230" s="8" t="s">
        <v>34</v>
      </c>
      <c r="I230" s="8" t="s">
        <v>35</v>
      </c>
      <c r="J230" s="8" t="s">
        <v>36</v>
      </c>
      <c r="K230" s="8">
        <v>282</v>
      </c>
      <c r="L230" s="8" t="s">
        <v>1400</v>
      </c>
      <c r="M230" s="15">
        <v>44927</v>
      </c>
      <c r="N230" s="15">
        <v>45261</v>
      </c>
      <c r="O230" s="8" t="s">
        <v>1401</v>
      </c>
      <c r="P230" s="8" t="s">
        <v>1402</v>
      </c>
      <c r="Q230" s="8">
        <v>1</v>
      </c>
      <c r="R230" s="8">
        <v>478</v>
      </c>
      <c r="S230" s="8">
        <v>2061</v>
      </c>
      <c r="T230" s="8" t="s">
        <v>1403</v>
      </c>
      <c r="U230" s="8" t="s">
        <v>41</v>
      </c>
      <c r="V230" s="8" t="s">
        <v>1361</v>
      </c>
      <c r="W230" s="8" t="s">
        <v>43</v>
      </c>
      <c r="X230" s="18"/>
    </row>
    <row r="231" spans="1:24" ht="25.5" customHeight="1">
      <c r="A231" s="8">
        <v>228</v>
      </c>
      <c r="B231" s="8" t="s">
        <v>1404</v>
      </c>
      <c r="C231" s="8" t="s">
        <v>1353</v>
      </c>
      <c r="D231" s="8" t="s">
        <v>1399</v>
      </c>
      <c r="E231" s="8" t="s">
        <v>67</v>
      </c>
      <c r="F231" s="8">
        <v>3</v>
      </c>
      <c r="G231" s="8">
        <v>2.91</v>
      </c>
      <c r="H231" s="8" t="s">
        <v>34</v>
      </c>
      <c r="I231" s="8" t="s">
        <v>35</v>
      </c>
      <c r="J231" s="8" t="s">
        <v>79</v>
      </c>
      <c r="K231" s="8">
        <v>10</v>
      </c>
      <c r="L231" s="8" t="s">
        <v>80</v>
      </c>
      <c r="M231" s="15">
        <v>44927</v>
      </c>
      <c r="N231" s="15">
        <v>45261</v>
      </c>
      <c r="O231" s="8" t="s">
        <v>1405</v>
      </c>
      <c r="P231" s="8" t="s">
        <v>1406</v>
      </c>
      <c r="Q231" s="8">
        <v>1</v>
      </c>
      <c r="R231" s="8">
        <v>48</v>
      </c>
      <c r="S231" s="8">
        <v>218</v>
      </c>
      <c r="T231" s="8" t="s">
        <v>1407</v>
      </c>
      <c r="U231" s="8" t="s">
        <v>41</v>
      </c>
      <c r="V231" s="8" t="s">
        <v>1361</v>
      </c>
      <c r="W231" s="8" t="s">
        <v>43</v>
      </c>
      <c r="X231" s="18"/>
    </row>
    <row r="232" spans="1:24" ht="25.5" customHeight="1">
      <c r="A232" s="8">
        <v>229</v>
      </c>
      <c r="B232" s="8" t="s">
        <v>1408</v>
      </c>
      <c r="C232" s="8" t="s">
        <v>1353</v>
      </c>
      <c r="D232" s="8" t="s">
        <v>1409</v>
      </c>
      <c r="E232" s="8" t="s">
        <v>33</v>
      </c>
      <c r="F232" s="8">
        <v>20</v>
      </c>
      <c r="G232" s="8">
        <v>19.4</v>
      </c>
      <c r="H232" s="8" t="s">
        <v>34</v>
      </c>
      <c r="I232" s="8" t="s">
        <v>35</v>
      </c>
      <c r="J232" s="8" t="s">
        <v>36</v>
      </c>
      <c r="K232" s="8">
        <v>1350</v>
      </c>
      <c r="L232" s="8" t="s">
        <v>1410</v>
      </c>
      <c r="M232" s="15">
        <v>44927</v>
      </c>
      <c r="N232" s="15">
        <v>45261</v>
      </c>
      <c r="O232" s="8" t="s">
        <v>1411</v>
      </c>
      <c r="P232" s="8" t="s">
        <v>1412</v>
      </c>
      <c r="Q232" s="8">
        <v>1</v>
      </c>
      <c r="R232" s="8">
        <v>175</v>
      </c>
      <c r="S232" s="8">
        <v>1035</v>
      </c>
      <c r="T232" s="8" t="s">
        <v>733</v>
      </c>
      <c r="U232" s="8" t="s">
        <v>41</v>
      </c>
      <c r="V232" s="8" t="s">
        <v>1361</v>
      </c>
      <c r="W232" s="8" t="s">
        <v>43</v>
      </c>
      <c r="X232" s="18"/>
    </row>
    <row r="233" spans="1:24" ht="25.5" customHeight="1">
      <c r="A233" s="8">
        <v>230</v>
      </c>
      <c r="B233" s="8" t="s">
        <v>1413</v>
      </c>
      <c r="C233" s="8" t="s">
        <v>1353</v>
      </c>
      <c r="D233" s="8" t="s">
        <v>1373</v>
      </c>
      <c r="E233" s="8" t="s">
        <v>46</v>
      </c>
      <c r="F233" s="8">
        <v>30</v>
      </c>
      <c r="G233" s="8">
        <v>29.1</v>
      </c>
      <c r="H233" s="8" t="s">
        <v>34</v>
      </c>
      <c r="I233" s="8" t="s">
        <v>35</v>
      </c>
      <c r="J233" s="8" t="s">
        <v>79</v>
      </c>
      <c r="K233" s="8">
        <v>100</v>
      </c>
      <c r="L233" s="8" t="s">
        <v>80</v>
      </c>
      <c r="M233" s="15">
        <v>44927</v>
      </c>
      <c r="N233" s="15">
        <v>45261</v>
      </c>
      <c r="O233" s="8" t="s">
        <v>1414</v>
      </c>
      <c r="P233" s="8" t="s">
        <v>1415</v>
      </c>
      <c r="Q233" s="8">
        <v>1</v>
      </c>
      <c r="R233" s="8">
        <v>583</v>
      </c>
      <c r="S233" s="8">
        <v>2713</v>
      </c>
      <c r="T233" s="8" t="s">
        <v>1416</v>
      </c>
      <c r="U233" s="8" t="s">
        <v>41</v>
      </c>
      <c r="V233" s="8" t="s">
        <v>1361</v>
      </c>
      <c r="W233" s="8" t="s">
        <v>43</v>
      </c>
      <c r="X233" s="18"/>
    </row>
    <row r="234" spans="1:24" ht="25.5" customHeight="1">
      <c r="A234" s="8">
        <v>231</v>
      </c>
      <c r="B234" s="8" t="s">
        <v>1417</v>
      </c>
      <c r="C234" s="8" t="s">
        <v>1353</v>
      </c>
      <c r="D234" s="8" t="s">
        <v>1399</v>
      </c>
      <c r="E234" s="8" t="s">
        <v>67</v>
      </c>
      <c r="F234" s="8">
        <v>14.3</v>
      </c>
      <c r="G234" s="8">
        <v>14.3</v>
      </c>
      <c r="H234" s="8" t="s">
        <v>34</v>
      </c>
      <c r="I234" s="8" t="s">
        <v>35</v>
      </c>
      <c r="J234" s="8" t="s">
        <v>127</v>
      </c>
      <c r="K234" s="8">
        <v>5</v>
      </c>
      <c r="L234" s="8" t="s">
        <v>1418</v>
      </c>
      <c r="M234" s="15">
        <v>44927</v>
      </c>
      <c r="N234" s="15">
        <v>45261</v>
      </c>
      <c r="O234" s="10" t="s">
        <v>1419</v>
      </c>
      <c r="P234" s="8" t="s">
        <v>1420</v>
      </c>
      <c r="Q234" s="8">
        <v>1</v>
      </c>
      <c r="R234" s="8">
        <v>478</v>
      </c>
      <c r="S234" s="8">
        <v>2061</v>
      </c>
      <c r="T234" s="8" t="s">
        <v>1403</v>
      </c>
      <c r="U234" s="8" t="s">
        <v>41</v>
      </c>
      <c r="V234" s="8" t="s">
        <v>1421</v>
      </c>
      <c r="W234" s="8" t="s">
        <v>43</v>
      </c>
      <c r="X234" s="18"/>
    </row>
    <row r="235" spans="1:24" ht="25.5" customHeight="1">
      <c r="A235" s="8">
        <v>232</v>
      </c>
      <c r="B235" s="8" t="s">
        <v>1422</v>
      </c>
      <c r="C235" s="8" t="s">
        <v>1353</v>
      </c>
      <c r="D235" s="8" t="s">
        <v>1354</v>
      </c>
      <c r="E235" s="8" t="s">
        <v>46</v>
      </c>
      <c r="F235" s="8">
        <v>15.9</v>
      </c>
      <c r="G235" s="8">
        <v>15.9</v>
      </c>
      <c r="H235" s="8" t="s">
        <v>34</v>
      </c>
      <c r="I235" s="8" t="s">
        <v>35</v>
      </c>
      <c r="J235" s="8" t="s">
        <v>127</v>
      </c>
      <c r="K235" s="8">
        <v>6</v>
      </c>
      <c r="L235" s="8" t="s">
        <v>1418</v>
      </c>
      <c r="M235" s="15">
        <v>44927</v>
      </c>
      <c r="N235" s="15">
        <v>45261</v>
      </c>
      <c r="O235" s="10" t="s">
        <v>1423</v>
      </c>
      <c r="P235" s="8" t="s">
        <v>1424</v>
      </c>
      <c r="Q235" s="8">
        <v>1</v>
      </c>
      <c r="R235" s="8">
        <v>924</v>
      </c>
      <c r="S235" s="8">
        <v>4260</v>
      </c>
      <c r="T235" s="8" t="s">
        <v>1425</v>
      </c>
      <c r="U235" s="8" t="s">
        <v>41</v>
      </c>
      <c r="V235" s="8" t="s">
        <v>1426</v>
      </c>
      <c r="W235" s="8" t="s">
        <v>43</v>
      </c>
      <c r="X235" s="18"/>
    </row>
    <row r="236" spans="1:24" ht="25.5" customHeight="1">
      <c r="A236" s="8">
        <v>233</v>
      </c>
      <c r="B236" s="12" t="s">
        <v>1427</v>
      </c>
      <c r="C236" s="10" t="s">
        <v>1353</v>
      </c>
      <c r="D236" s="10" t="s">
        <v>1409</v>
      </c>
      <c r="E236" s="10" t="s">
        <v>33</v>
      </c>
      <c r="F236" s="10">
        <v>50</v>
      </c>
      <c r="G236" s="8">
        <v>0</v>
      </c>
      <c r="H236" s="24" t="s">
        <v>34</v>
      </c>
      <c r="I236" s="8" t="s">
        <v>35</v>
      </c>
      <c r="J236" s="12" t="s">
        <v>53</v>
      </c>
      <c r="K236" s="12" t="s">
        <v>1428</v>
      </c>
      <c r="L236" s="10" t="s">
        <v>142</v>
      </c>
      <c r="M236" s="15">
        <v>45078</v>
      </c>
      <c r="N236" s="16" t="s">
        <v>137</v>
      </c>
      <c r="O236" s="12" t="s">
        <v>1429</v>
      </c>
      <c r="P236" s="10" t="s">
        <v>1430</v>
      </c>
      <c r="Q236" s="10">
        <v>1</v>
      </c>
      <c r="R236" s="10">
        <v>766</v>
      </c>
      <c r="S236" s="10">
        <v>3456</v>
      </c>
      <c r="T236" s="10" t="s">
        <v>1431</v>
      </c>
      <c r="U236" s="8" t="s">
        <v>41</v>
      </c>
      <c r="V236" s="10" t="s">
        <v>1361</v>
      </c>
      <c r="W236" s="10" t="s">
        <v>186</v>
      </c>
      <c r="X236" s="18"/>
    </row>
    <row r="237" spans="1:24" ht="25.5" customHeight="1">
      <c r="A237" s="8">
        <v>234</v>
      </c>
      <c r="B237" s="12" t="s">
        <v>1432</v>
      </c>
      <c r="C237" s="12" t="s">
        <v>1353</v>
      </c>
      <c r="D237" s="12" t="s">
        <v>1409</v>
      </c>
      <c r="E237" s="12" t="s">
        <v>33</v>
      </c>
      <c r="F237" s="13">
        <v>9</v>
      </c>
      <c r="G237" s="8">
        <v>0</v>
      </c>
      <c r="H237" s="24" t="s">
        <v>34</v>
      </c>
      <c r="I237" s="8" t="s">
        <v>35</v>
      </c>
      <c r="J237" s="12" t="s">
        <v>53</v>
      </c>
      <c r="K237" s="12" t="s">
        <v>1433</v>
      </c>
      <c r="L237" s="10" t="s">
        <v>1434</v>
      </c>
      <c r="M237" s="17">
        <v>45139</v>
      </c>
      <c r="N237" s="17">
        <v>45261</v>
      </c>
      <c r="O237" s="12" t="s">
        <v>1435</v>
      </c>
      <c r="P237" s="10" t="s">
        <v>1430</v>
      </c>
      <c r="Q237" s="10">
        <v>1</v>
      </c>
      <c r="R237" s="10">
        <v>766</v>
      </c>
      <c r="S237" s="10">
        <v>3456</v>
      </c>
      <c r="T237" s="10" t="s">
        <v>1436</v>
      </c>
      <c r="U237" s="19" t="s">
        <v>41</v>
      </c>
      <c r="V237" s="13" t="s">
        <v>1361</v>
      </c>
      <c r="W237" s="13" t="s">
        <v>1437</v>
      </c>
      <c r="X237" s="18"/>
    </row>
    <row r="238" spans="1:24" ht="25.5" customHeight="1">
      <c r="A238" s="8">
        <v>235</v>
      </c>
      <c r="B238" s="8" t="s">
        <v>1438</v>
      </c>
      <c r="C238" s="8" t="s">
        <v>1439</v>
      </c>
      <c r="D238" s="8" t="s">
        <v>1440</v>
      </c>
      <c r="E238" s="8" t="s">
        <v>482</v>
      </c>
      <c r="F238" s="8">
        <v>3.6</v>
      </c>
      <c r="G238" s="8">
        <v>0</v>
      </c>
      <c r="H238" s="8" t="s">
        <v>34</v>
      </c>
      <c r="I238" s="8" t="s">
        <v>35</v>
      </c>
      <c r="J238" s="8" t="s">
        <v>1441</v>
      </c>
      <c r="K238" s="8">
        <v>2</v>
      </c>
      <c r="L238" s="8" t="s">
        <v>1442</v>
      </c>
      <c r="M238" s="15">
        <v>44927</v>
      </c>
      <c r="N238" s="15">
        <v>45261</v>
      </c>
      <c r="O238" s="8" t="s">
        <v>1443</v>
      </c>
      <c r="P238" s="8" t="s">
        <v>1444</v>
      </c>
      <c r="Q238" s="8">
        <v>1</v>
      </c>
      <c r="R238" s="8">
        <v>180</v>
      </c>
      <c r="S238" s="8">
        <v>963</v>
      </c>
      <c r="T238" s="8" t="s">
        <v>1445</v>
      </c>
      <c r="U238" s="8" t="s">
        <v>41</v>
      </c>
      <c r="V238" s="10" t="s">
        <v>1446</v>
      </c>
      <c r="W238" s="8" t="s">
        <v>43</v>
      </c>
      <c r="X238" s="18"/>
    </row>
    <row r="239" spans="1:24" ht="25.5" customHeight="1">
      <c r="A239" s="8">
        <v>236</v>
      </c>
      <c r="B239" s="8" t="s">
        <v>1447</v>
      </c>
      <c r="C239" s="8" t="s">
        <v>1439</v>
      </c>
      <c r="D239" s="8" t="s">
        <v>1448</v>
      </c>
      <c r="E239" s="8" t="s">
        <v>46</v>
      </c>
      <c r="F239" s="8">
        <v>21</v>
      </c>
      <c r="G239" s="8">
        <v>20.37</v>
      </c>
      <c r="H239" s="8" t="s">
        <v>34</v>
      </c>
      <c r="I239" s="8" t="s">
        <v>35</v>
      </c>
      <c r="J239" s="8" t="s">
        <v>79</v>
      </c>
      <c r="K239" s="8" t="s">
        <v>1449</v>
      </c>
      <c r="L239" s="8" t="s">
        <v>80</v>
      </c>
      <c r="M239" s="15">
        <v>44927</v>
      </c>
      <c r="N239" s="15">
        <v>45261</v>
      </c>
      <c r="O239" s="8" t="s">
        <v>1450</v>
      </c>
      <c r="P239" s="8" t="s">
        <v>1451</v>
      </c>
      <c r="Q239" s="8">
        <v>1</v>
      </c>
      <c r="R239" s="8">
        <v>26</v>
      </c>
      <c r="S239" s="8">
        <v>117</v>
      </c>
      <c r="T239" s="8" t="s">
        <v>515</v>
      </c>
      <c r="U239" s="8" t="s">
        <v>41</v>
      </c>
      <c r="V239" s="8" t="s">
        <v>1446</v>
      </c>
      <c r="W239" s="8" t="s">
        <v>43</v>
      </c>
      <c r="X239" s="18"/>
    </row>
    <row r="240" spans="1:24" ht="25.5" customHeight="1">
      <c r="A240" s="8">
        <v>237</v>
      </c>
      <c r="B240" s="8" t="s">
        <v>1452</v>
      </c>
      <c r="C240" s="8" t="s">
        <v>1439</v>
      </c>
      <c r="D240" s="8" t="s">
        <v>1453</v>
      </c>
      <c r="E240" s="8" t="s">
        <v>46</v>
      </c>
      <c r="F240" s="8">
        <v>38.6</v>
      </c>
      <c r="G240" s="8">
        <v>37.44</v>
      </c>
      <c r="H240" s="8" t="s">
        <v>34</v>
      </c>
      <c r="I240" s="8" t="s">
        <v>35</v>
      </c>
      <c r="J240" s="8" t="s">
        <v>36</v>
      </c>
      <c r="K240" s="8" t="s">
        <v>415</v>
      </c>
      <c r="L240" s="8" t="s">
        <v>1454</v>
      </c>
      <c r="M240" s="15">
        <v>44927</v>
      </c>
      <c r="N240" s="15">
        <v>45261</v>
      </c>
      <c r="O240" s="8" t="s">
        <v>1455</v>
      </c>
      <c r="P240" s="8" t="s">
        <v>1456</v>
      </c>
      <c r="Q240" s="8">
        <v>3</v>
      </c>
      <c r="R240" s="8">
        <v>59</v>
      </c>
      <c r="S240" s="8">
        <v>302</v>
      </c>
      <c r="T240" s="8" t="s">
        <v>40</v>
      </c>
      <c r="U240" s="8" t="s">
        <v>41</v>
      </c>
      <c r="V240" s="8" t="s">
        <v>1446</v>
      </c>
      <c r="W240" s="8" t="s">
        <v>43</v>
      </c>
      <c r="X240" s="18"/>
    </row>
    <row r="241" spans="1:24" ht="25.5" customHeight="1">
      <c r="A241" s="8">
        <v>238</v>
      </c>
      <c r="B241" s="8" t="s">
        <v>1457</v>
      </c>
      <c r="C241" s="8" t="s">
        <v>1439</v>
      </c>
      <c r="D241" s="8" t="s">
        <v>1448</v>
      </c>
      <c r="E241" s="8" t="s">
        <v>46</v>
      </c>
      <c r="F241" s="8">
        <v>32.4</v>
      </c>
      <c r="G241" s="8">
        <v>32.4</v>
      </c>
      <c r="H241" s="8" t="s">
        <v>34</v>
      </c>
      <c r="I241" s="8" t="s">
        <v>35</v>
      </c>
      <c r="J241" s="8" t="s">
        <v>127</v>
      </c>
      <c r="K241" s="8">
        <v>7</v>
      </c>
      <c r="L241" s="8" t="s">
        <v>1458</v>
      </c>
      <c r="M241" s="15">
        <v>44927</v>
      </c>
      <c r="N241" s="15">
        <v>45261</v>
      </c>
      <c r="O241" s="8" t="s">
        <v>1459</v>
      </c>
      <c r="P241" s="8" t="s">
        <v>1460</v>
      </c>
      <c r="Q241" s="8">
        <v>1</v>
      </c>
      <c r="R241" s="8">
        <v>97</v>
      </c>
      <c r="S241" s="8">
        <v>335</v>
      </c>
      <c r="T241" s="8" t="s">
        <v>1461</v>
      </c>
      <c r="U241" s="8" t="s">
        <v>41</v>
      </c>
      <c r="V241" s="8" t="s">
        <v>1462</v>
      </c>
      <c r="W241" s="8" t="s">
        <v>43</v>
      </c>
      <c r="X241" s="18"/>
    </row>
    <row r="242" spans="1:24" ht="25.5" customHeight="1">
      <c r="A242" s="8">
        <v>239</v>
      </c>
      <c r="B242" s="8" t="s">
        <v>1463</v>
      </c>
      <c r="C242" s="8" t="s">
        <v>1439</v>
      </c>
      <c r="D242" s="8" t="s">
        <v>1448</v>
      </c>
      <c r="E242" s="8" t="s">
        <v>46</v>
      </c>
      <c r="F242" s="8">
        <v>8</v>
      </c>
      <c r="G242" s="8">
        <v>7.76</v>
      </c>
      <c r="H242" s="8" t="s">
        <v>34</v>
      </c>
      <c r="I242" s="8" t="s">
        <v>35</v>
      </c>
      <c r="J242" s="8" t="s">
        <v>458</v>
      </c>
      <c r="K242" s="8">
        <v>1</v>
      </c>
      <c r="L242" s="8" t="s">
        <v>1464</v>
      </c>
      <c r="M242" s="15">
        <v>44927</v>
      </c>
      <c r="N242" s="15">
        <v>45261</v>
      </c>
      <c r="O242" s="8" t="s">
        <v>1465</v>
      </c>
      <c r="P242" s="8" t="s">
        <v>1466</v>
      </c>
      <c r="Q242" s="8">
        <v>1</v>
      </c>
      <c r="R242" s="8">
        <v>59</v>
      </c>
      <c r="S242" s="8">
        <v>302</v>
      </c>
      <c r="T242" s="8" t="s">
        <v>40</v>
      </c>
      <c r="U242" s="8" t="s">
        <v>41</v>
      </c>
      <c r="V242" s="8" t="s">
        <v>1446</v>
      </c>
      <c r="W242" s="8" t="s">
        <v>43</v>
      </c>
      <c r="X242" s="18"/>
    </row>
    <row r="243" spans="1:24" ht="25.5" customHeight="1">
      <c r="A243" s="8">
        <v>240</v>
      </c>
      <c r="B243" s="8" t="s">
        <v>1467</v>
      </c>
      <c r="C243" s="8" t="s">
        <v>1439</v>
      </c>
      <c r="D243" s="8" t="s">
        <v>1468</v>
      </c>
      <c r="E243" s="8" t="s">
        <v>46</v>
      </c>
      <c r="F243" s="8">
        <v>58</v>
      </c>
      <c r="G243" s="8">
        <v>56.26</v>
      </c>
      <c r="H243" s="8" t="s">
        <v>34</v>
      </c>
      <c r="I243" s="8" t="s">
        <v>35</v>
      </c>
      <c r="J243" s="8" t="s">
        <v>59</v>
      </c>
      <c r="K243" s="8" t="s">
        <v>1469</v>
      </c>
      <c r="L243" s="8" t="s">
        <v>1470</v>
      </c>
      <c r="M243" s="15">
        <v>44927</v>
      </c>
      <c r="N243" s="15">
        <v>45261</v>
      </c>
      <c r="O243" s="8" t="s">
        <v>1471</v>
      </c>
      <c r="P243" s="8" t="s">
        <v>1472</v>
      </c>
      <c r="Q243" s="8">
        <v>1</v>
      </c>
      <c r="R243" s="8">
        <v>61</v>
      </c>
      <c r="S243" s="8">
        <v>425</v>
      </c>
      <c r="T243" s="8" t="s">
        <v>1473</v>
      </c>
      <c r="U243" s="8" t="s">
        <v>41</v>
      </c>
      <c r="V243" s="8" t="s">
        <v>1446</v>
      </c>
      <c r="W243" s="8" t="s">
        <v>43</v>
      </c>
      <c r="X243" s="18"/>
    </row>
    <row r="244" spans="1:24" ht="25.5" customHeight="1">
      <c r="A244" s="8">
        <v>241</v>
      </c>
      <c r="B244" s="8" t="s">
        <v>1474</v>
      </c>
      <c r="C244" s="8" t="s">
        <v>1439</v>
      </c>
      <c r="D244" s="8" t="s">
        <v>1475</v>
      </c>
      <c r="E244" s="8" t="s">
        <v>46</v>
      </c>
      <c r="F244" s="8">
        <v>29.7</v>
      </c>
      <c r="G244" s="8">
        <v>29.7</v>
      </c>
      <c r="H244" s="8" t="s">
        <v>34</v>
      </c>
      <c r="I244" s="8" t="s">
        <v>35</v>
      </c>
      <c r="J244" s="8" t="s">
        <v>127</v>
      </c>
      <c r="K244" s="8">
        <v>6</v>
      </c>
      <c r="L244" s="8" t="s">
        <v>1458</v>
      </c>
      <c r="M244" s="15">
        <v>44927</v>
      </c>
      <c r="N244" s="15">
        <v>45261</v>
      </c>
      <c r="O244" s="8" t="s">
        <v>1476</v>
      </c>
      <c r="P244" s="8" t="s">
        <v>1477</v>
      </c>
      <c r="Q244" s="8">
        <v>1</v>
      </c>
      <c r="R244" s="8">
        <v>93</v>
      </c>
      <c r="S244" s="8">
        <v>335</v>
      </c>
      <c r="T244" s="8" t="s">
        <v>1478</v>
      </c>
      <c r="U244" s="8" t="s">
        <v>41</v>
      </c>
      <c r="V244" s="8" t="s">
        <v>1479</v>
      </c>
      <c r="W244" s="8" t="s">
        <v>43</v>
      </c>
      <c r="X244" s="18"/>
    </row>
    <row r="245" spans="1:24" ht="25.5" customHeight="1">
      <c r="A245" s="8">
        <v>242</v>
      </c>
      <c r="B245" s="8" t="s">
        <v>1480</v>
      </c>
      <c r="C245" s="8" t="s">
        <v>1439</v>
      </c>
      <c r="D245" s="8" t="s">
        <v>1475</v>
      </c>
      <c r="E245" s="8" t="s">
        <v>46</v>
      </c>
      <c r="F245" s="8">
        <v>12.3</v>
      </c>
      <c r="G245" s="8">
        <v>11.93</v>
      </c>
      <c r="H245" s="8" t="s">
        <v>34</v>
      </c>
      <c r="I245" s="8" t="s">
        <v>35</v>
      </c>
      <c r="J245" s="8" t="s">
        <v>1058</v>
      </c>
      <c r="K245" s="8">
        <v>615</v>
      </c>
      <c r="L245" s="8" t="s">
        <v>1481</v>
      </c>
      <c r="M245" s="15">
        <v>44927</v>
      </c>
      <c r="N245" s="15">
        <v>45261</v>
      </c>
      <c r="O245" s="8" t="s">
        <v>1482</v>
      </c>
      <c r="P245" s="8" t="s">
        <v>1483</v>
      </c>
      <c r="Q245" s="8">
        <v>1</v>
      </c>
      <c r="R245" s="8">
        <v>26</v>
      </c>
      <c r="S245" s="8">
        <v>117</v>
      </c>
      <c r="T245" s="8" t="s">
        <v>837</v>
      </c>
      <c r="U245" s="8" t="s">
        <v>41</v>
      </c>
      <c r="V245" s="8" t="s">
        <v>1446</v>
      </c>
      <c r="W245" s="8" t="s">
        <v>43</v>
      </c>
      <c r="X245" s="18"/>
    </row>
    <row r="246" spans="1:24" ht="25.5" customHeight="1">
      <c r="A246" s="8">
        <v>243</v>
      </c>
      <c r="B246" s="8" t="s">
        <v>1484</v>
      </c>
      <c r="C246" s="8" t="s">
        <v>1439</v>
      </c>
      <c r="D246" s="8" t="s">
        <v>1440</v>
      </c>
      <c r="E246" s="8" t="s">
        <v>482</v>
      </c>
      <c r="F246" s="8">
        <v>30.8</v>
      </c>
      <c r="G246" s="8">
        <v>29.9</v>
      </c>
      <c r="H246" s="8" t="s">
        <v>34</v>
      </c>
      <c r="I246" s="8" t="s">
        <v>35</v>
      </c>
      <c r="J246" s="8" t="s">
        <v>36</v>
      </c>
      <c r="K246" s="8">
        <v>2200</v>
      </c>
      <c r="L246" s="8" t="s">
        <v>1485</v>
      </c>
      <c r="M246" s="15">
        <v>44927</v>
      </c>
      <c r="N246" s="15">
        <v>45261</v>
      </c>
      <c r="O246" s="8" t="s">
        <v>1486</v>
      </c>
      <c r="P246" s="8" t="s">
        <v>1487</v>
      </c>
      <c r="Q246" s="8">
        <v>1</v>
      </c>
      <c r="R246" s="8">
        <v>98</v>
      </c>
      <c r="S246" s="8">
        <v>994</v>
      </c>
      <c r="T246" s="8" t="s">
        <v>1488</v>
      </c>
      <c r="U246" s="8" t="s">
        <v>41</v>
      </c>
      <c r="V246" s="8" t="s">
        <v>1446</v>
      </c>
      <c r="W246" s="8" t="s">
        <v>43</v>
      </c>
      <c r="X246" s="18"/>
    </row>
    <row r="247" spans="1:24" ht="25.5" customHeight="1">
      <c r="A247" s="8">
        <v>244</v>
      </c>
      <c r="B247" s="8" t="s">
        <v>1489</v>
      </c>
      <c r="C247" s="8" t="s">
        <v>1439</v>
      </c>
      <c r="D247" s="8" t="s">
        <v>1440</v>
      </c>
      <c r="E247" s="8" t="s">
        <v>482</v>
      </c>
      <c r="F247" s="8">
        <v>19.2</v>
      </c>
      <c r="G247" s="8">
        <v>19.2</v>
      </c>
      <c r="H247" s="8" t="s">
        <v>34</v>
      </c>
      <c r="I247" s="8" t="s">
        <v>35</v>
      </c>
      <c r="J247" s="8" t="s">
        <v>127</v>
      </c>
      <c r="K247" s="8">
        <v>2</v>
      </c>
      <c r="L247" s="8" t="s">
        <v>1458</v>
      </c>
      <c r="M247" s="15">
        <v>44927</v>
      </c>
      <c r="N247" s="15">
        <v>45261</v>
      </c>
      <c r="O247" s="8" t="s">
        <v>1490</v>
      </c>
      <c r="P247" s="8" t="s">
        <v>1491</v>
      </c>
      <c r="Q247" s="8">
        <v>1</v>
      </c>
      <c r="R247" s="8">
        <v>53</v>
      </c>
      <c r="S247" s="8">
        <v>212</v>
      </c>
      <c r="T247" s="8" t="s">
        <v>1492</v>
      </c>
      <c r="U247" s="8" t="s">
        <v>41</v>
      </c>
      <c r="V247" s="8" t="s">
        <v>1493</v>
      </c>
      <c r="W247" s="8" t="s">
        <v>43</v>
      </c>
      <c r="X247" s="18"/>
    </row>
    <row r="248" spans="1:24" ht="25.5" customHeight="1">
      <c r="A248" s="8">
        <v>245</v>
      </c>
      <c r="B248" s="8" t="s">
        <v>1494</v>
      </c>
      <c r="C248" s="8" t="s">
        <v>1439</v>
      </c>
      <c r="D248" s="8" t="s">
        <v>1495</v>
      </c>
      <c r="E248" s="8" t="s">
        <v>67</v>
      </c>
      <c r="F248" s="8">
        <v>9</v>
      </c>
      <c r="G248" s="8">
        <v>8.73</v>
      </c>
      <c r="H248" s="8" t="s">
        <v>34</v>
      </c>
      <c r="I248" s="8" t="s">
        <v>35</v>
      </c>
      <c r="J248" s="8" t="s">
        <v>79</v>
      </c>
      <c r="K248" s="8">
        <v>30</v>
      </c>
      <c r="L248" s="8" t="s">
        <v>80</v>
      </c>
      <c r="M248" s="15">
        <v>44927</v>
      </c>
      <c r="N248" s="15">
        <v>45261</v>
      </c>
      <c r="O248" s="8" t="s">
        <v>1496</v>
      </c>
      <c r="P248" s="8" t="s">
        <v>1497</v>
      </c>
      <c r="Q248" s="8">
        <v>1</v>
      </c>
      <c r="R248" s="8">
        <v>26</v>
      </c>
      <c r="S248" s="8">
        <v>117</v>
      </c>
      <c r="T248" s="8" t="s">
        <v>515</v>
      </c>
      <c r="U248" s="8" t="s">
        <v>41</v>
      </c>
      <c r="V248" s="8" t="s">
        <v>1446</v>
      </c>
      <c r="W248" s="8" t="s">
        <v>43</v>
      </c>
      <c r="X248" s="18"/>
    </row>
    <row r="249" spans="1:24" ht="25.5" customHeight="1">
      <c r="A249" s="8">
        <v>246</v>
      </c>
      <c r="B249" s="8" t="s">
        <v>1498</v>
      </c>
      <c r="C249" s="8" t="s">
        <v>1439</v>
      </c>
      <c r="D249" s="8" t="s">
        <v>1495</v>
      </c>
      <c r="E249" s="8" t="s">
        <v>67</v>
      </c>
      <c r="F249" s="8">
        <v>21</v>
      </c>
      <c r="G249" s="8">
        <v>20.369999999999997</v>
      </c>
      <c r="H249" s="8" t="s">
        <v>34</v>
      </c>
      <c r="I249" s="8" t="s">
        <v>35</v>
      </c>
      <c r="J249" s="8" t="s">
        <v>1049</v>
      </c>
      <c r="K249" s="8" t="s">
        <v>1499</v>
      </c>
      <c r="L249" s="8" t="s">
        <v>1500</v>
      </c>
      <c r="M249" s="15">
        <v>44927</v>
      </c>
      <c r="N249" s="15">
        <v>45261</v>
      </c>
      <c r="O249" s="8" t="s">
        <v>1501</v>
      </c>
      <c r="P249" s="8" t="s">
        <v>1502</v>
      </c>
      <c r="Q249" s="8">
        <v>1</v>
      </c>
      <c r="R249" s="8">
        <v>26</v>
      </c>
      <c r="S249" s="8">
        <v>117</v>
      </c>
      <c r="T249" s="8" t="s">
        <v>837</v>
      </c>
      <c r="U249" s="8" t="s">
        <v>41</v>
      </c>
      <c r="V249" s="8" t="s">
        <v>1446</v>
      </c>
      <c r="W249" s="8" t="s">
        <v>43</v>
      </c>
      <c r="X249" s="18"/>
    </row>
    <row r="250" spans="1:24" ht="25.5" customHeight="1">
      <c r="A250" s="8">
        <v>247</v>
      </c>
      <c r="B250" s="8" t="s">
        <v>1503</v>
      </c>
      <c r="C250" s="8" t="s">
        <v>1439</v>
      </c>
      <c r="D250" s="8" t="s">
        <v>1504</v>
      </c>
      <c r="E250" s="8" t="s">
        <v>67</v>
      </c>
      <c r="F250" s="8">
        <v>30</v>
      </c>
      <c r="G250" s="8">
        <v>29.1</v>
      </c>
      <c r="H250" s="8" t="s">
        <v>34</v>
      </c>
      <c r="I250" s="8" t="s">
        <v>35</v>
      </c>
      <c r="J250" s="8" t="s">
        <v>787</v>
      </c>
      <c r="K250" s="8" t="s">
        <v>1505</v>
      </c>
      <c r="L250" s="8" t="s">
        <v>1506</v>
      </c>
      <c r="M250" s="15">
        <v>44927</v>
      </c>
      <c r="N250" s="15">
        <v>45261</v>
      </c>
      <c r="O250" s="8" t="s">
        <v>1507</v>
      </c>
      <c r="P250" s="8" t="s">
        <v>1508</v>
      </c>
      <c r="Q250" s="8">
        <v>1</v>
      </c>
      <c r="R250" s="8">
        <v>37</v>
      </c>
      <c r="S250" s="8">
        <v>167</v>
      </c>
      <c r="T250" s="8" t="s">
        <v>64</v>
      </c>
      <c r="U250" s="8" t="s">
        <v>41</v>
      </c>
      <c r="V250" s="8" t="s">
        <v>1446</v>
      </c>
      <c r="W250" s="8" t="s">
        <v>43</v>
      </c>
      <c r="X250" s="18"/>
    </row>
    <row r="251" spans="1:24" ht="25.5" customHeight="1">
      <c r="A251" s="8">
        <v>248</v>
      </c>
      <c r="B251" s="8" t="s">
        <v>1509</v>
      </c>
      <c r="C251" s="8" t="s">
        <v>1439</v>
      </c>
      <c r="D251" s="8" t="s">
        <v>1510</v>
      </c>
      <c r="E251" s="8" t="s">
        <v>67</v>
      </c>
      <c r="F251" s="8">
        <v>30</v>
      </c>
      <c r="G251" s="8">
        <v>29.1</v>
      </c>
      <c r="H251" s="8" t="s">
        <v>34</v>
      </c>
      <c r="I251" s="8" t="s">
        <v>35</v>
      </c>
      <c r="J251" s="8" t="s">
        <v>231</v>
      </c>
      <c r="K251" s="8">
        <v>1</v>
      </c>
      <c r="L251" s="8" t="s">
        <v>428</v>
      </c>
      <c r="M251" s="15">
        <v>44927</v>
      </c>
      <c r="N251" s="15">
        <v>45261</v>
      </c>
      <c r="O251" s="8" t="s">
        <v>1511</v>
      </c>
      <c r="P251" s="8" t="s">
        <v>1512</v>
      </c>
      <c r="Q251" s="8">
        <v>1</v>
      </c>
      <c r="R251" s="8">
        <v>298</v>
      </c>
      <c r="S251" s="8">
        <v>1340</v>
      </c>
      <c r="T251" s="8" t="s">
        <v>1513</v>
      </c>
      <c r="U251" s="8" t="s">
        <v>41</v>
      </c>
      <c r="V251" s="8" t="s">
        <v>1446</v>
      </c>
      <c r="W251" s="8" t="s">
        <v>43</v>
      </c>
      <c r="X251" s="18"/>
    </row>
    <row r="252" spans="1:24" ht="25.5" customHeight="1">
      <c r="A252" s="8">
        <v>249</v>
      </c>
      <c r="B252" s="8" t="s">
        <v>1514</v>
      </c>
      <c r="C252" s="8" t="s">
        <v>1439</v>
      </c>
      <c r="D252" s="8" t="s">
        <v>1515</v>
      </c>
      <c r="E252" s="8" t="s">
        <v>67</v>
      </c>
      <c r="F252" s="8">
        <v>30</v>
      </c>
      <c r="G252" s="8">
        <v>29.1</v>
      </c>
      <c r="H252" s="8" t="s">
        <v>34</v>
      </c>
      <c r="I252" s="8" t="s">
        <v>35</v>
      </c>
      <c r="J252" s="8" t="s">
        <v>36</v>
      </c>
      <c r="K252" s="8" t="s">
        <v>1516</v>
      </c>
      <c r="L252" s="8" t="s">
        <v>416</v>
      </c>
      <c r="M252" s="15">
        <v>44927</v>
      </c>
      <c r="N252" s="15">
        <v>45261</v>
      </c>
      <c r="O252" s="8" t="s">
        <v>1517</v>
      </c>
      <c r="P252" s="8" t="s">
        <v>1518</v>
      </c>
      <c r="Q252" s="8">
        <v>1</v>
      </c>
      <c r="R252" s="8">
        <v>126</v>
      </c>
      <c r="S252" s="8">
        <v>628</v>
      </c>
      <c r="T252" s="8" t="s">
        <v>1519</v>
      </c>
      <c r="U252" s="8" t="s">
        <v>41</v>
      </c>
      <c r="V252" s="8" t="s">
        <v>1446</v>
      </c>
      <c r="W252" s="8" t="s">
        <v>43</v>
      </c>
      <c r="X252" s="18"/>
    </row>
    <row r="253" spans="1:24" ht="25.5" customHeight="1">
      <c r="A253" s="8">
        <v>250</v>
      </c>
      <c r="B253" s="8" t="s">
        <v>1520</v>
      </c>
      <c r="C253" s="8" t="s">
        <v>1439</v>
      </c>
      <c r="D253" s="8" t="s">
        <v>1521</v>
      </c>
      <c r="E253" s="8" t="s">
        <v>67</v>
      </c>
      <c r="F253" s="8">
        <v>15</v>
      </c>
      <c r="G253" s="8">
        <v>14.85</v>
      </c>
      <c r="H253" s="8" t="s">
        <v>34</v>
      </c>
      <c r="I253" s="8" t="s">
        <v>35</v>
      </c>
      <c r="J253" s="8" t="s">
        <v>59</v>
      </c>
      <c r="K253" s="8" t="s">
        <v>1522</v>
      </c>
      <c r="L253" s="8" t="s">
        <v>1523</v>
      </c>
      <c r="M253" s="15">
        <v>44927</v>
      </c>
      <c r="N253" s="15">
        <v>45261</v>
      </c>
      <c r="O253" s="8" t="s">
        <v>1524</v>
      </c>
      <c r="P253" s="8" t="s">
        <v>1525</v>
      </c>
      <c r="Q253" s="8">
        <v>1</v>
      </c>
      <c r="R253" s="8">
        <v>106</v>
      </c>
      <c r="S253" s="8">
        <v>397</v>
      </c>
      <c r="T253" s="8" t="s">
        <v>1526</v>
      </c>
      <c r="U253" s="8" t="s">
        <v>41</v>
      </c>
      <c r="V253" s="8" t="s">
        <v>1446</v>
      </c>
      <c r="W253" s="8" t="s">
        <v>43</v>
      </c>
      <c r="X253" s="18"/>
    </row>
    <row r="254" spans="1:24" ht="25.5" customHeight="1">
      <c r="A254" s="8">
        <v>251</v>
      </c>
      <c r="B254" s="8" t="s">
        <v>1527</v>
      </c>
      <c r="C254" s="8" t="s">
        <v>1439</v>
      </c>
      <c r="D254" s="8" t="s">
        <v>1528</v>
      </c>
      <c r="E254" s="8" t="s">
        <v>67</v>
      </c>
      <c r="F254" s="8">
        <v>15</v>
      </c>
      <c r="G254" s="8">
        <v>14.55</v>
      </c>
      <c r="H254" s="8" t="s">
        <v>34</v>
      </c>
      <c r="I254" s="8" t="s">
        <v>35</v>
      </c>
      <c r="J254" s="8" t="s">
        <v>458</v>
      </c>
      <c r="K254" s="8">
        <v>1</v>
      </c>
      <c r="L254" s="8" t="s">
        <v>1529</v>
      </c>
      <c r="M254" s="15">
        <v>44927</v>
      </c>
      <c r="N254" s="15">
        <v>45261</v>
      </c>
      <c r="O254" s="8" t="s">
        <v>1530</v>
      </c>
      <c r="P254" s="8" t="s">
        <v>1531</v>
      </c>
      <c r="Q254" s="8">
        <v>1</v>
      </c>
      <c r="R254" s="8">
        <v>78</v>
      </c>
      <c r="S254" s="8">
        <v>280</v>
      </c>
      <c r="T254" s="8" t="s">
        <v>529</v>
      </c>
      <c r="U254" s="8" t="s">
        <v>41</v>
      </c>
      <c r="V254" s="8" t="s">
        <v>1446</v>
      </c>
      <c r="W254" s="8" t="s">
        <v>43</v>
      </c>
      <c r="X254" s="18"/>
    </row>
    <row r="255" spans="1:24" ht="25.5" customHeight="1">
      <c r="A255" s="8">
        <v>252</v>
      </c>
      <c r="B255" s="8" t="s">
        <v>1532</v>
      </c>
      <c r="C255" s="8" t="s">
        <v>1439</v>
      </c>
      <c r="D255" s="8" t="s">
        <v>1533</v>
      </c>
      <c r="E255" s="8" t="s">
        <v>33</v>
      </c>
      <c r="F255" s="8">
        <v>20</v>
      </c>
      <c r="G255" s="8">
        <v>19.4</v>
      </c>
      <c r="H255" s="8" t="s">
        <v>34</v>
      </c>
      <c r="I255" s="8" t="s">
        <v>35</v>
      </c>
      <c r="J255" s="8" t="s">
        <v>36</v>
      </c>
      <c r="K255" s="8">
        <v>12</v>
      </c>
      <c r="L255" s="8" t="s">
        <v>1534</v>
      </c>
      <c r="M255" s="15">
        <v>44927</v>
      </c>
      <c r="N255" s="15">
        <v>45261</v>
      </c>
      <c r="O255" s="8" t="s">
        <v>1535</v>
      </c>
      <c r="P255" s="8" t="s">
        <v>1536</v>
      </c>
      <c r="Q255" s="8">
        <v>1</v>
      </c>
      <c r="R255" s="8">
        <v>80</v>
      </c>
      <c r="S255" s="8">
        <v>323</v>
      </c>
      <c r="T255" s="8" t="s">
        <v>1537</v>
      </c>
      <c r="U255" s="8" t="s">
        <v>41</v>
      </c>
      <c r="V255" s="8" t="s">
        <v>1446</v>
      </c>
      <c r="W255" s="8" t="s">
        <v>43</v>
      </c>
      <c r="X255" s="18"/>
    </row>
    <row r="256" spans="1:24" ht="25.5" customHeight="1">
      <c r="A256" s="8">
        <v>253</v>
      </c>
      <c r="B256" s="8" t="s">
        <v>1538</v>
      </c>
      <c r="C256" s="8" t="s">
        <v>1439</v>
      </c>
      <c r="D256" s="8" t="s">
        <v>1539</v>
      </c>
      <c r="E256" s="8" t="s">
        <v>33</v>
      </c>
      <c r="F256" s="8">
        <v>20</v>
      </c>
      <c r="G256" s="8">
        <v>19.4</v>
      </c>
      <c r="H256" s="8" t="s">
        <v>34</v>
      </c>
      <c r="I256" s="8" t="s">
        <v>35</v>
      </c>
      <c r="J256" s="8" t="s">
        <v>59</v>
      </c>
      <c r="K256" s="8" t="s">
        <v>1540</v>
      </c>
      <c r="L256" s="8" t="s">
        <v>1541</v>
      </c>
      <c r="M256" s="15">
        <v>44927</v>
      </c>
      <c r="N256" s="15">
        <v>45261</v>
      </c>
      <c r="O256" s="8" t="s">
        <v>1542</v>
      </c>
      <c r="P256" s="8" t="s">
        <v>1543</v>
      </c>
      <c r="Q256" s="8">
        <v>1</v>
      </c>
      <c r="R256" s="8">
        <v>88</v>
      </c>
      <c r="S256" s="8">
        <v>481</v>
      </c>
      <c r="T256" s="8" t="s">
        <v>1544</v>
      </c>
      <c r="U256" s="8" t="s">
        <v>41</v>
      </c>
      <c r="V256" s="8" t="s">
        <v>1446</v>
      </c>
      <c r="W256" s="8" t="s">
        <v>43</v>
      </c>
      <c r="X256" s="18"/>
    </row>
    <row r="257" spans="1:24" ht="25.5" customHeight="1">
      <c r="A257" s="8">
        <v>254</v>
      </c>
      <c r="B257" s="8" t="s">
        <v>1545</v>
      </c>
      <c r="C257" s="8" t="s">
        <v>1439</v>
      </c>
      <c r="D257" s="8" t="s">
        <v>1546</v>
      </c>
      <c r="E257" s="8" t="s">
        <v>33</v>
      </c>
      <c r="F257" s="8">
        <v>20</v>
      </c>
      <c r="G257" s="8">
        <v>19.4</v>
      </c>
      <c r="H257" s="8" t="s">
        <v>34</v>
      </c>
      <c r="I257" s="8" t="s">
        <v>35</v>
      </c>
      <c r="J257" s="8" t="s">
        <v>59</v>
      </c>
      <c r="K257" s="8" t="s">
        <v>1547</v>
      </c>
      <c r="L257" s="8" t="s">
        <v>1548</v>
      </c>
      <c r="M257" s="15">
        <v>44927</v>
      </c>
      <c r="N257" s="15">
        <v>45261</v>
      </c>
      <c r="O257" s="8" t="s">
        <v>1549</v>
      </c>
      <c r="P257" s="8" t="s">
        <v>1550</v>
      </c>
      <c r="Q257" s="8">
        <v>1</v>
      </c>
      <c r="R257" s="8">
        <v>130</v>
      </c>
      <c r="S257" s="8">
        <v>600</v>
      </c>
      <c r="T257" s="8" t="s">
        <v>1551</v>
      </c>
      <c r="U257" s="8" t="s">
        <v>41</v>
      </c>
      <c r="V257" s="8" t="s">
        <v>1446</v>
      </c>
      <c r="W257" s="8" t="s">
        <v>43</v>
      </c>
      <c r="X257" s="18"/>
    </row>
    <row r="258" spans="1:24" ht="25.5" customHeight="1">
      <c r="A258" s="8">
        <v>255</v>
      </c>
      <c r="B258" s="8" t="s">
        <v>1552</v>
      </c>
      <c r="C258" s="8" t="s">
        <v>1439</v>
      </c>
      <c r="D258" s="8" t="s">
        <v>1553</v>
      </c>
      <c r="E258" s="8" t="s">
        <v>33</v>
      </c>
      <c r="F258" s="8">
        <v>20</v>
      </c>
      <c r="G258" s="8">
        <v>19.4</v>
      </c>
      <c r="H258" s="8" t="s">
        <v>34</v>
      </c>
      <c r="I258" s="8" t="s">
        <v>35</v>
      </c>
      <c r="J258" s="8" t="s">
        <v>36</v>
      </c>
      <c r="K258" s="8">
        <v>1333</v>
      </c>
      <c r="L258" s="8" t="s">
        <v>1410</v>
      </c>
      <c r="M258" s="15">
        <v>44927</v>
      </c>
      <c r="N258" s="15">
        <v>45261</v>
      </c>
      <c r="O258" s="8" t="s">
        <v>1554</v>
      </c>
      <c r="P258" s="8" t="s">
        <v>1555</v>
      </c>
      <c r="Q258" s="8">
        <v>1</v>
      </c>
      <c r="R258" s="8">
        <v>223</v>
      </c>
      <c r="S258" s="8">
        <v>1286</v>
      </c>
      <c r="T258" s="8" t="s">
        <v>1556</v>
      </c>
      <c r="U258" s="8" t="s">
        <v>41</v>
      </c>
      <c r="V258" s="8" t="s">
        <v>1446</v>
      </c>
      <c r="W258" s="8" t="s">
        <v>43</v>
      </c>
      <c r="X258" s="18"/>
    </row>
    <row r="259" spans="1:24" ht="25.5" customHeight="1">
      <c r="A259" s="8">
        <v>256</v>
      </c>
      <c r="B259" s="8" t="s">
        <v>1557</v>
      </c>
      <c r="C259" s="8" t="s">
        <v>1439</v>
      </c>
      <c r="D259" s="8" t="s">
        <v>1558</v>
      </c>
      <c r="E259" s="8" t="s">
        <v>33</v>
      </c>
      <c r="F259" s="8">
        <v>20</v>
      </c>
      <c r="G259" s="8">
        <v>19.4</v>
      </c>
      <c r="H259" s="8" t="s">
        <v>34</v>
      </c>
      <c r="I259" s="8" t="s">
        <v>35</v>
      </c>
      <c r="J259" s="8" t="s">
        <v>1355</v>
      </c>
      <c r="K259" s="8" t="s">
        <v>1559</v>
      </c>
      <c r="L259" s="8" t="s">
        <v>1560</v>
      </c>
      <c r="M259" s="15">
        <v>44927</v>
      </c>
      <c r="N259" s="15">
        <v>45261</v>
      </c>
      <c r="O259" s="8" t="s">
        <v>1561</v>
      </c>
      <c r="P259" s="8" t="s">
        <v>1562</v>
      </c>
      <c r="Q259" s="8">
        <v>1</v>
      </c>
      <c r="R259" s="8">
        <v>26</v>
      </c>
      <c r="S259" s="8">
        <v>117</v>
      </c>
      <c r="T259" s="8" t="s">
        <v>515</v>
      </c>
      <c r="U259" s="8" t="s">
        <v>41</v>
      </c>
      <c r="V259" s="8" t="s">
        <v>1446</v>
      </c>
      <c r="W259" s="8" t="s">
        <v>43</v>
      </c>
      <c r="X259" s="18"/>
    </row>
    <row r="260" spans="1:24" ht="25.5" customHeight="1">
      <c r="A260" s="8">
        <v>257</v>
      </c>
      <c r="B260" s="8" t="s">
        <v>1563</v>
      </c>
      <c r="C260" s="8" t="s">
        <v>1439</v>
      </c>
      <c r="D260" s="8" t="s">
        <v>1564</v>
      </c>
      <c r="E260" s="8" t="s">
        <v>33</v>
      </c>
      <c r="F260" s="8">
        <v>20</v>
      </c>
      <c r="G260" s="8">
        <v>19.4</v>
      </c>
      <c r="H260" s="8" t="s">
        <v>34</v>
      </c>
      <c r="I260" s="8" t="s">
        <v>35</v>
      </c>
      <c r="J260" s="8" t="s">
        <v>787</v>
      </c>
      <c r="K260" s="8" t="s">
        <v>1565</v>
      </c>
      <c r="L260" s="8" t="s">
        <v>1566</v>
      </c>
      <c r="M260" s="15">
        <v>44927</v>
      </c>
      <c r="N260" s="15">
        <v>45261</v>
      </c>
      <c r="O260" s="8" t="s">
        <v>1567</v>
      </c>
      <c r="P260" s="8" t="s">
        <v>1568</v>
      </c>
      <c r="Q260" s="8">
        <v>1</v>
      </c>
      <c r="R260" s="8">
        <v>298</v>
      </c>
      <c r="S260" s="8">
        <v>1486</v>
      </c>
      <c r="T260" s="8" t="s">
        <v>1569</v>
      </c>
      <c r="U260" s="8" t="s">
        <v>41</v>
      </c>
      <c r="V260" s="8" t="s">
        <v>1446</v>
      </c>
      <c r="W260" s="8" t="s">
        <v>43</v>
      </c>
      <c r="X260" s="18"/>
    </row>
    <row r="261" spans="1:24" ht="25.5" customHeight="1">
      <c r="A261" s="8">
        <v>258</v>
      </c>
      <c r="B261" s="10" t="s">
        <v>1570</v>
      </c>
      <c r="C261" s="10" t="s">
        <v>1439</v>
      </c>
      <c r="D261" s="10" t="s">
        <v>1571</v>
      </c>
      <c r="E261" s="10" t="s">
        <v>33</v>
      </c>
      <c r="F261" s="10">
        <v>55</v>
      </c>
      <c r="G261" s="8">
        <v>27.5</v>
      </c>
      <c r="H261" s="24" t="s">
        <v>34</v>
      </c>
      <c r="I261" s="8" t="s">
        <v>35</v>
      </c>
      <c r="J261" s="10" t="s">
        <v>53</v>
      </c>
      <c r="K261" s="10">
        <v>380</v>
      </c>
      <c r="L261" s="10" t="s">
        <v>1572</v>
      </c>
      <c r="M261" s="15">
        <v>45047</v>
      </c>
      <c r="N261" s="16" t="s">
        <v>137</v>
      </c>
      <c r="O261" s="10" t="s">
        <v>1573</v>
      </c>
      <c r="P261" s="10" t="s">
        <v>1574</v>
      </c>
      <c r="Q261" s="9">
        <v>2</v>
      </c>
      <c r="R261" s="10">
        <v>179</v>
      </c>
      <c r="S261" s="10">
        <v>957</v>
      </c>
      <c r="T261" s="10" t="s">
        <v>1575</v>
      </c>
      <c r="U261" s="19" t="s">
        <v>41</v>
      </c>
      <c r="V261" s="8" t="s">
        <v>1446</v>
      </c>
      <c r="W261" s="20" t="s">
        <v>43</v>
      </c>
      <c r="X261" s="18"/>
    </row>
    <row r="262" spans="1:24" ht="25.5" customHeight="1">
      <c r="A262" s="8">
        <v>259</v>
      </c>
      <c r="B262" s="10" t="s">
        <v>1576</v>
      </c>
      <c r="C262" s="10" t="s">
        <v>1439</v>
      </c>
      <c r="D262" s="10" t="s">
        <v>1577</v>
      </c>
      <c r="E262" s="10" t="s">
        <v>67</v>
      </c>
      <c r="F262" s="10">
        <v>28</v>
      </c>
      <c r="G262" s="8">
        <v>27.16</v>
      </c>
      <c r="H262" s="8" t="s">
        <v>34</v>
      </c>
      <c r="I262" s="8" t="s">
        <v>35</v>
      </c>
      <c r="J262" s="10" t="s">
        <v>1578</v>
      </c>
      <c r="K262" s="10" t="s">
        <v>1579</v>
      </c>
      <c r="L262" s="10" t="s">
        <v>1580</v>
      </c>
      <c r="M262" s="15">
        <v>45047</v>
      </c>
      <c r="N262" s="16" t="s">
        <v>137</v>
      </c>
      <c r="O262" s="10" t="s">
        <v>1581</v>
      </c>
      <c r="P262" s="10" t="s">
        <v>1582</v>
      </c>
      <c r="Q262" s="9">
        <v>2</v>
      </c>
      <c r="R262" s="10">
        <v>179</v>
      </c>
      <c r="S262" s="10">
        <v>957</v>
      </c>
      <c r="T262" s="10" t="s">
        <v>1575</v>
      </c>
      <c r="U262" s="19" t="s">
        <v>41</v>
      </c>
      <c r="V262" s="8" t="s">
        <v>1446</v>
      </c>
      <c r="W262" s="20" t="s">
        <v>43</v>
      </c>
      <c r="X262" s="18"/>
    </row>
    <row r="263" spans="1:24" ht="25.5" customHeight="1">
      <c r="A263" s="8">
        <v>260</v>
      </c>
      <c r="B263" s="10" t="s">
        <v>1583</v>
      </c>
      <c r="C263" s="10" t="s">
        <v>1439</v>
      </c>
      <c r="D263" s="10" t="s">
        <v>1440</v>
      </c>
      <c r="E263" s="10" t="s">
        <v>482</v>
      </c>
      <c r="F263" s="10">
        <v>58</v>
      </c>
      <c r="G263" s="8">
        <v>56.26</v>
      </c>
      <c r="H263" s="8" t="s">
        <v>34</v>
      </c>
      <c r="I263" s="8" t="s">
        <v>35</v>
      </c>
      <c r="J263" s="10" t="s">
        <v>1584</v>
      </c>
      <c r="K263" s="45" t="s">
        <v>1585</v>
      </c>
      <c r="L263" s="10" t="s">
        <v>1586</v>
      </c>
      <c r="M263" s="15">
        <v>45078</v>
      </c>
      <c r="N263" s="10" t="s">
        <v>137</v>
      </c>
      <c r="O263" s="10" t="s">
        <v>1587</v>
      </c>
      <c r="P263" s="10" t="s">
        <v>1588</v>
      </c>
      <c r="Q263" s="10">
        <v>1</v>
      </c>
      <c r="R263" s="10">
        <v>326</v>
      </c>
      <c r="S263" s="10">
        <v>1987</v>
      </c>
      <c r="T263" s="10" t="s">
        <v>1589</v>
      </c>
      <c r="U263" s="10" t="s">
        <v>41</v>
      </c>
      <c r="V263" s="10" t="s">
        <v>1446</v>
      </c>
      <c r="W263" s="47"/>
      <c r="X263" s="18"/>
    </row>
    <row r="264" spans="1:24" ht="25.5" customHeight="1">
      <c r="A264" s="8">
        <v>261</v>
      </c>
      <c r="B264" s="10" t="s">
        <v>1590</v>
      </c>
      <c r="C264" s="10" t="s">
        <v>1439</v>
      </c>
      <c r="D264" s="10" t="s">
        <v>1440</v>
      </c>
      <c r="E264" s="10" t="s">
        <v>482</v>
      </c>
      <c r="F264" s="10">
        <v>19</v>
      </c>
      <c r="G264" s="8">
        <v>18.43</v>
      </c>
      <c r="H264" s="8" t="s">
        <v>34</v>
      </c>
      <c r="I264" s="8" t="s">
        <v>35</v>
      </c>
      <c r="J264" s="10" t="s">
        <v>79</v>
      </c>
      <c r="K264" s="10" t="s">
        <v>1591</v>
      </c>
      <c r="L264" s="10" t="s">
        <v>1592</v>
      </c>
      <c r="M264" s="15">
        <v>45078</v>
      </c>
      <c r="N264" s="10" t="s">
        <v>137</v>
      </c>
      <c r="O264" s="10" t="s">
        <v>1593</v>
      </c>
      <c r="P264" s="10" t="s">
        <v>1594</v>
      </c>
      <c r="Q264" s="10">
        <v>5</v>
      </c>
      <c r="R264" s="10">
        <v>470</v>
      </c>
      <c r="S264" s="10">
        <v>3200</v>
      </c>
      <c r="T264" s="10" t="s">
        <v>1595</v>
      </c>
      <c r="U264" s="10" t="s">
        <v>41</v>
      </c>
      <c r="V264" s="10" t="s">
        <v>1446</v>
      </c>
      <c r="W264" s="47"/>
      <c r="X264" s="18"/>
    </row>
    <row r="265" spans="1:24" ht="25.5" customHeight="1">
      <c r="A265" s="8">
        <v>262</v>
      </c>
      <c r="B265" s="10" t="s">
        <v>1596</v>
      </c>
      <c r="C265" s="10" t="s">
        <v>1439</v>
      </c>
      <c r="D265" s="10" t="s">
        <v>1440</v>
      </c>
      <c r="E265" s="10" t="s">
        <v>482</v>
      </c>
      <c r="F265" s="10">
        <v>23</v>
      </c>
      <c r="G265" s="8">
        <v>22.31</v>
      </c>
      <c r="H265" s="8" t="s">
        <v>34</v>
      </c>
      <c r="I265" s="8" t="s">
        <v>35</v>
      </c>
      <c r="J265" s="10" t="s">
        <v>36</v>
      </c>
      <c r="K265" s="10">
        <v>500</v>
      </c>
      <c r="L265" s="10" t="s">
        <v>1597</v>
      </c>
      <c r="M265" s="15">
        <v>45078</v>
      </c>
      <c r="N265" s="10" t="s">
        <v>137</v>
      </c>
      <c r="O265" s="10" t="s">
        <v>1598</v>
      </c>
      <c r="P265" s="10" t="s">
        <v>1599</v>
      </c>
      <c r="Q265" s="10">
        <v>1</v>
      </c>
      <c r="R265" s="10">
        <v>68</v>
      </c>
      <c r="S265" s="10">
        <v>282</v>
      </c>
      <c r="T265" s="10" t="s">
        <v>1600</v>
      </c>
      <c r="U265" s="10" t="s">
        <v>41</v>
      </c>
      <c r="V265" s="10" t="s">
        <v>1446</v>
      </c>
      <c r="W265" s="47"/>
      <c r="X265" s="18"/>
    </row>
    <row r="266" spans="1:24" ht="25.5" customHeight="1">
      <c r="A266" s="8">
        <v>263</v>
      </c>
      <c r="B266" s="16" t="s">
        <v>1601</v>
      </c>
      <c r="C266" s="16" t="s">
        <v>1439</v>
      </c>
      <c r="D266" s="16" t="s">
        <v>1440</v>
      </c>
      <c r="E266" s="43" t="s">
        <v>482</v>
      </c>
      <c r="F266" s="8">
        <v>58</v>
      </c>
      <c r="G266" s="8">
        <v>56.26</v>
      </c>
      <c r="H266" s="8" t="s">
        <v>34</v>
      </c>
      <c r="I266" s="8" t="s">
        <v>35</v>
      </c>
      <c r="J266" s="16" t="s">
        <v>1602</v>
      </c>
      <c r="K266" s="16" t="s">
        <v>1603</v>
      </c>
      <c r="L266" s="16" t="s">
        <v>1604</v>
      </c>
      <c r="M266" s="15">
        <v>45078</v>
      </c>
      <c r="N266" s="10" t="s">
        <v>137</v>
      </c>
      <c r="O266" s="16" t="s">
        <v>1605</v>
      </c>
      <c r="P266" s="16" t="s">
        <v>1606</v>
      </c>
      <c r="Q266" s="8">
        <v>1</v>
      </c>
      <c r="R266" s="8">
        <v>121</v>
      </c>
      <c r="S266" s="8">
        <v>506</v>
      </c>
      <c r="T266" s="16" t="s">
        <v>1607</v>
      </c>
      <c r="U266" s="16" t="s">
        <v>41</v>
      </c>
      <c r="V266" s="16" t="s">
        <v>1446</v>
      </c>
      <c r="W266" s="10"/>
      <c r="X266" s="18"/>
    </row>
    <row r="267" spans="1:24" ht="25.5" customHeight="1">
      <c r="A267" s="8">
        <v>264</v>
      </c>
      <c r="B267" s="16" t="s">
        <v>1608</v>
      </c>
      <c r="C267" s="16" t="s">
        <v>1439</v>
      </c>
      <c r="D267" s="16" t="s">
        <v>1440</v>
      </c>
      <c r="E267" s="43" t="s">
        <v>482</v>
      </c>
      <c r="F267" s="8">
        <v>42</v>
      </c>
      <c r="G267" s="8">
        <v>0</v>
      </c>
      <c r="H267" s="24" t="s">
        <v>34</v>
      </c>
      <c r="I267" s="8" t="s">
        <v>35</v>
      </c>
      <c r="J267" s="16" t="s">
        <v>1058</v>
      </c>
      <c r="K267" s="8" t="s">
        <v>1609</v>
      </c>
      <c r="L267" s="16" t="s">
        <v>1610</v>
      </c>
      <c r="M267" s="15">
        <v>45078</v>
      </c>
      <c r="N267" s="10" t="s">
        <v>137</v>
      </c>
      <c r="O267" s="16" t="s">
        <v>1611</v>
      </c>
      <c r="P267" s="16" t="s">
        <v>1612</v>
      </c>
      <c r="Q267" s="8">
        <v>1</v>
      </c>
      <c r="R267" s="8">
        <v>326</v>
      </c>
      <c r="S267" s="8">
        <v>1987</v>
      </c>
      <c r="T267" s="16" t="s">
        <v>1589</v>
      </c>
      <c r="U267" s="16" t="s">
        <v>41</v>
      </c>
      <c r="V267" s="16" t="s">
        <v>1446</v>
      </c>
      <c r="W267" s="47"/>
      <c r="X267" s="18"/>
    </row>
    <row r="268" spans="1:24" ht="25.5" customHeight="1">
      <c r="A268" s="8">
        <v>265</v>
      </c>
      <c r="B268" s="16" t="s">
        <v>1613</v>
      </c>
      <c r="C268" s="16" t="s">
        <v>1439</v>
      </c>
      <c r="D268" s="16" t="s">
        <v>1440</v>
      </c>
      <c r="E268" s="43" t="s">
        <v>482</v>
      </c>
      <c r="F268" s="8">
        <v>54</v>
      </c>
      <c r="G268" s="8">
        <v>16.2</v>
      </c>
      <c r="H268" s="24" t="s">
        <v>34</v>
      </c>
      <c r="I268" s="8" t="s">
        <v>35</v>
      </c>
      <c r="J268" s="16" t="s">
        <v>1614</v>
      </c>
      <c r="K268" s="16" t="s">
        <v>1615</v>
      </c>
      <c r="L268" s="16" t="s">
        <v>1616</v>
      </c>
      <c r="M268" s="17">
        <v>45139</v>
      </c>
      <c r="N268" s="17">
        <v>45261</v>
      </c>
      <c r="O268" s="16" t="s">
        <v>1617</v>
      </c>
      <c r="P268" s="16" t="s">
        <v>1618</v>
      </c>
      <c r="Q268" s="8">
        <v>1</v>
      </c>
      <c r="R268" s="8">
        <v>180</v>
      </c>
      <c r="S268" s="8">
        <v>963</v>
      </c>
      <c r="T268" s="16" t="s">
        <v>1445</v>
      </c>
      <c r="U268" s="16" t="s">
        <v>41</v>
      </c>
      <c r="V268" s="16" t="s">
        <v>1446</v>
      </c>
      <c r="W268" s="48"/>
      <c r="X268" s="18"/>
    </row>
    <row r="269" spans="1:24" ht="25.5" customHeight="1">
      <c r="A269" s="8">
        <v>266</v>
      </c>
      <c r="B269" s="16" t="s">
        <v>1619</v>
      </c>
      <c r="C269" s="16" t="s">
        <v>1439</v>
      </c>
      <c r="D269" s="16" t="s">
        <v>1620</v>
      </c>
      <c r="E269" s="43" t="s">
        <v>67</v>
      </c>
      <c r="F269" s="44">
        <v>146</v>
      </c>
      <c r="G269" s="8">
        <v>0</v>
      </c>
      <c r="H269" s="24" t="s">
        <v>34</v>
      </c>
      <c r="I269" s="8" t="s">
        <v>35</v>
      </c>
      <c r="J269" s="16" t="s">
        <v>1058</v>
      </c>
      <c r="K269" s="8">
        <v>2180</v>
      </c>
      <c r="L269" s="16" t="s">
        <v>1621</v>
      </c>
      <c r="M269" s="17">
        <v>45139</v>
      </c>
      <c r="N269" s="17">
        <v>45261</v>
      </c>
      <c r="O269" s="16" t="s">
        <v>1622</v>
      </c>
      <c r="P269" s="16" t="s">
        <v>1623</v>
      </c>
      <c r="Q269" s="8">
        <v>1</v>
      </c>
      <c r="R269" s="8">
        <v>89</v>
      </c>
      <c r="S269" s="8">
        <v>356</v>
      </c>
      <c r="T269" s="16" t="s">
        <v>321</v>
      </c>
      <c r="U269" s="16" t="s">
        <v>41</v>
      </c>
      <c r="V269" s="16" t="s">
        <v>1446</v>
      </c>
      <c r="W269" s="48"/>
      <c r="X269" s="18"/>
    </row>
    <row r="270" spans="1:24" ht="25.5" customHeight="1">
      <c r="A270" s="8">
        <v>267</v>
      </c>
      <c r="B270" s="8" t="s">
        <v>1624</v>
      </c>
      <c r="C270" s="8" t="s">
        <v>1625</v>
      </c>
      <c r="D270" s="8" t="s">
        <v>1626</v>
      </c>
      <c r="E270" s="8" t="s">
        <v>46</v>
      </c>
      <c r="F270" s="8">
        <v>41</v>
      </c>
      <c r="G270" s="8">
        <v>12.3</v>
      </c>
      <c r="H270" s="24" t="s">
        <v>34</v>
      </c>
      <c r="I270" s="8" t="s">
        <v>35</v>
      </c>
      <c r="J270" s="13" t="s">
        <v>1627</v>
      </c>
      <c r="K270" s="13" t="s">
        <v>1628</v>
      </c>
      <c r="L270" s="13" t="s">
        <v>1629</v>
      </c>
      <c r="M270" s="15">
        <v>44927</v>
      </c>
      <c r="N270" s="15">
        <v>45261</v>
      </c>
      <c r="O270" s="13" t="s">
        <v>1630</v>
      </c>
      <c r="P270" s="13" t="s">
        <v>1631</v>
      </c>
      <c r="Q270" s="13">
        <v>1</v>
      </c>
      <c r="R270" s="13">
        <v>38</v>
      </c>
      <c r="S270" s="13">
        <v>184</v>
      </c>
      <c r="T270" s="13" t="s">
        <v>1632</v>
      </c>
      <c r="U270" s="13" t="s">
        <v>41</v>
      </c>
      <c r="V270" s="8" t="s">
        <v>1633</v>
      </c>
      <c r="W270" s="8" t="s">
        <v>43</v>
      </c>
      <c r="X270" s="18"/>
    </row>
    <row r="271" spans="1:24" ht="25.5" customHeight="1">
      <c r="A271" s="8">
        <v>268</v>
      </c>
      <c r="B271" s="8" t="s">
        <v>1634</v>
      </c>
      <c r="C271" s="8" t="s">
        <v>1625</v>
      </c>
      <c r="D271" s="8" t="s">
        <v>1635</v>
      </c>
      <c r="E271" s="8" t="s">
        <v>46</v>
      </c>
      <c r="F271" s="8">
        <v>10</v>
      </c>
      <c r="G271" s="8">
        <v>9.7</v>
      </c>
      <c r="H271" s="8" t="s">
        <v>34</v>
      </c>
      <c r="I271" s="8" t="s">
        <v>35</v>
      </c>
      <c r="J271" s="8" t="s">
        <v>458</v>
      </c>
      <c r="K271" s="8" t="s">
        <v>1636</v>
      </c>
      <c r="L271" s="8" t="s">
        <v>1637</v>
      </c>
      <c r="M271" s="15">
        <v>44927</v>
      </c>
      <c r="N271" s="15">
        <v>45261</v>
      </c>
      <c r="O271" s="8" t="s">
        <v>1638</v>
      </c>
      <c r="P271" s="8" t="s">
        <v>1639</v>
      </c>
      <c r="Q271" s="8">
        <v>1</v>
      </c>
      <c r="R271" s="8">
        <v>48</v>
      </c>
      <c r="S271" s="8">
        <v>146</v>
      </c>
      <c r="T271" s="8" t="s">
        <v>1640</v>
      </c>
      <c r="U271" s="8" t="s">
        <v>41</v>
      </c>
      <c r="V271" s="8" t="s">
        <v>1633</v>
      </c>
      <c r="W271" s="8" t="s">
        <v>43</v>
      </c>
      <c r="X271" s="18"/>
    </row>
    <row r="272" spans="1:24" ht="25.5" customHeight="1">
      <c r="A272" s="8">
        <v>269</v>
      </c>
      <c r="B272" s="8" t="s">
        <v>1641</v>
      </c>
      <c r="C272" s="8" t="s">
        <v>1625</v>
      </c>
      <c r="D272" s="8" t="s">
        <v>1626</v>
      </c>
      <c r="E272" s="8" t="s">
        <v>46</v>
      </c>
      <c r="F272" s="8">
        <v>40</v>
      </c>
      <c r="G272" s="8">
        <v>38.8</v>
      </c>
      <c r="H272" s="8" t="s">
        <v>34</v>
      </c>
      <c r="I272" s="8" t="s">
        <v>35</v>
      </c>
      <c r="J272" s="13" t="s">
        <v>1642</v>
      </c>
      <c r="K272" s="13" t="s">
        <v>1643</v>
      </c>
      <c r="L272" s="13" t="s">
        <v>1644</v>
      </c>
      <c r="M272" s="15">
        <v>44927</v>
      </c>
      <c r="N272" s="15">
        <v>45261</v>
      </c>
      <c r="O272" s="13" t="s">
        <v>1645</v>
      </c>
      <c r="P272" s="13" t="s">
        <v>1646</v>
      </c>
      <c r="Q272" s="13">
        <v>1</v>
      </c>
      <c r="R272" s="13">
        <v>158</v>
      </c>
      <c r="S272" s="13">
        <v>558</v>
      </c>
      <c r="T272" s="13" t="s">
        <v>1647</v>
      </c>
      <c r="U272" s="13" t="s">
        <v>41</v>
      </c>
      <c r="V272" s="8" t="s">
        <v>1633</v>
      </c>
      <c r="W272" s="8" t="s">
        <v>1633</v>
      </c>
      <c r="X272" s="18"/>
    </row>
    <row r="273" spans="1:24" ht="25.5" customHeight="1">
      <c r="A273" s="8">
        <v>270</v>
      </c>
      <c r="B273" s="8" t="s">
        <v>1648</v>
      </c>
      <c r="C273" s="8" t="s">
        <v>1625</v>
      </c>
      <c r="D273" s="8" t="s">
        <v>1626</v>
      </c>
      <c r="E273" s="8" t="s">
        <v>46</v>
      </c>
      <c r="F273" s="8">
        <v>9</v>
      </c>
      <c r="G273" s="8">
        <v>8.73</v>
      </c>
      <c r="H273" s="8" t="s">
        <v>34</v>
      </c>
      <c r="I273" s="8" t="s">
        <v>35</v>
      </c>
      <c r="J273" s="8" t="s">
        <v>79</v>
      </c>
      <c r="K273" s="8">
        <v>30</v>
      </c>
      <c r="L273" s="8" t="s">
        <v>80</v>
      </c>
      <c r="M273" s="15">
        <v>44927</v>
      </c>
      <c r="N273" s="15">
        <v>45261</v>
      </c>
      <c r="O273" s="8" t="s">
        <v>1649</v>
      </c>
      <c r="P273" s="8" t="s">
        <v>1650</v>
      </c>
      <c r="Q273" s="8">
        <v>1</v>
      </c>
      <c r="R273" s="8">
        <v>135</v>
      </c>
      <c r="S273" s="8">
        <v>429</v>
      </c>
      <c r="T273" s="8" t="s">
        <v>1651</v>
      </c>
      <c r="U273" s="8" t="s">
        <v>41</v>
      </c>
      <c r="V273" s="8" t="s">
        <v>1633</v>
      </c>
      <c r="W273" s="8" t="s">
        <v>43</v>
      </c>
      <c r="X273" s="18"/>
    </row>
    <row r="274" spans="1:24" ht="25.5" customHeight="1">
      <c r="A274" s="8">
        <v>271</v>
      </c>
      <c r="B274" s="8" t="s">
        <v>1652</v>
      </c>
      <c r="C274" s="8" t="s">
        <v>1625</v>
      </c>
      <c r="D274" s="8" t="s">
        <v>1653</v>
      </c>
      <c r="E274" s="8" t="s">
        <v>33</v>
      </c>
      <c r="F274" s="10">
        <v>14.7</v>
      </c>
      <c r="G274" s="8">
        <v>14.26</v>
      </c>
      <c r="H274" s="8" t="s">
        <v>34</v>
      </c>
      <c r="I274" s="8" t="s">
        <v>35</v>
      </c>
      <c r="J274" s="8" t="s">
        <v>36</v>
      </c>
      <c r="K274" s="8" t="s">
        <v>1654</v>
      </c>
      <c r="L274" s="8" t="s">
        <v>1410</v>
      </c>
      <c r="M274" s="15">
        <v>44927</v>
      </c>
      <c r="N274" s="15">
        <v>45261</v>
      </c>
      <c r="O274" s="8" t="s">
        <v>1655</v>
      </c>
      <c r="P274" s="8" t="s">
        <v>1656</v>
      </c>
      <c r="Q274" s="8">
        <v>1</v>
      </c>
      <c r="R274" s="8">
        <v>30</v>
      </c>
      <c r="S274" s="8">
        <v>146</v>
      </c>
      <c r="T274" s="8" t="s">
        <v>1657</v>
      </c>
      <c r="U274" s="8" t="s">
        <v>41</v>
      </c>
      <c r="V274" s="8" t="s">
        <v>1633</v>
      </c>
      <c r="W274" s="8" t="s">
        <v>43</v>
      </c>
      <c r="X274" s="18"/>
    </row>
    <row r="275" spans="1:24" ht="25.5" customHeight="1">
      <c r="A275" s="8">
        <v>272</v>
      </c>
      <c r="B275" s="8" t="s">
        <v>1658</v>
      </c>
      <c r="C275" s="8" t="s">
        <v>1625</v>
      </c>
      <c r="D275" s="8" t="s">
        <v>1653</v>
      </c>
      <c r="E275" s="8" t="s">
        <v>33</v>
      </c>
      <c r="F275" s="10">
        <v>5.3</v>
      </c>
      <c r="G275" s="8">
        <v>5.3</v>
      </c>
      <c r="H275" s="8" t="s">
        <v>34</v>
      </c>
      <c r="I275" s="8" t="s">
        <v>35</v>
      </c>
      <c r="J275" s="10" t="s">
        <v>127</v>
      </c>
      <c r="K275" s="10" t="s">
        <v>1659</v>
      </c>
      <c r="L275" s="10" t="s">
        <v>1660</v>
      </c>
      <c r="M275" s="15">
        <v>44927</v>
      </c>
      <c r="N275" s="15">
        <v>45261</v>
      </c>
      <c r="O275" s="10" t="s">
        <v>1659</v>
      </c>
      <c r="P275" s="8" t="s">
        <v>1661</v>
      </c>
      <c r="Q275" s="8">
        <v>1</v>
      </c>
      <c r="R275" s="8">
        <v>30</v>
      </c>
      <c r="S275" s="8">
        <v>146</v>
      </c>
      <c r="T275" s="8" t="s">
        <v>1657</v>
      </c>
      <c r="U275" s="8" t="s">
        <v>41</v>
      </c>
      <c r="V275" s="8" t="s">
        <v>1662</v>
      </c>
      <c r="W275" s="8" t="s">
        <v>43</v>
      </c>
      <c r="X275" s="18"/>
    </row>
    <row r="276" spans="1:24" ht="25.5" customHeight="1">
      <c r="A276" s="8">
        <v>273</v>
      </c>
      <c r="B276" s="8" t="s">
        <v>1663</v>
      </c>
      <c r="C276" s="8" t="s">
        <v>1625</v>
      </c>
      <c r="D276" s="8" t="s">
        <v>1664</v>
      </c>
      <c r="E276" s="8" t="s">
        <v>67</v>
      </c>
      <c r="F276" s="10">
        <v>19.85</v>
      </c>
      <c r="G276" s="8">
        <v>19.25</v>
      </c>
      <c r="H276" s="8" t="s">
        <v>34</v>
      </c>
      <c r="I276" s="8" t="s">
        <v>35</v>
      </c>
      <c r="J276" s="8" t="s">
        <v>1665</v>
      </c>
      <c r="K276" s="8" t="s">
        <v>1666</v>
      </c>
      <c r="L276" s="8" t="s">
        <v>1667</v>
      </c>
      <c r="M276" s="15">
        <v>44927</v>
      </c>
      <c r="N276" s="15">
        <v>45261</v>
      </c>
      <c r="O276" s="8" t="s">
        <v>1668</v>
      </c>
      <c r="P276" s="8" t="s">
        <v>1669</v>
      </c>
      <c r="Q276" s="8">
        <v>1</v>
      </c>
      <c r="R276" s="8">
        <v>69</v>
      </c>
      <c r="S276" s="8">
        <v>306</v>
      </c>
      <c r="T276" s="8" t="s">
        <v>1670</v>
      </c>
      <c r="U276" s="8" t="s">
        <v>41</v>
      </c>
      <c r="V276" s="8" t="s">
        <v>1633</v>
      </c>
      <c r="W276" s="8" t="s">
        <v>43</v>
      </c>
      <c r="X276" s="18"/>
    </row>
    <row r="277" spans="1:24" ht="25.5" customHeight="1">
      <c r="A277" s="8">
        <v>274</v>
      </c>
      <c r="B277" s="8" t="s">
        <v>1671</v>
      </c>
      <c r="C277" s="8" t="s">
        <v>1625</v>
      </c>
      <c r="D277" s="8" t="s">
        <v>1664</v>
      </c>
      <c r="E277" s="8" t="s">
        <v>67</v>
      </c>
      <c r="F277" s="10">
        <v>10.15</v>
      </c>
      <c r="G277" s="8">
        <v>10.15</v>
      </c>
      <c r="H277" s="8" t="s">
        <v>34</v>
      </c>
      <c r="I277" s="8" t="s">
        <v>35</v>
      </c>
      <c r="J277" s="10" t="s">
        <v>127</v>
      </c>
      <c r="K277" s="10" t="s">
        <v>1672</v>
      </c>
      <c r="L277" s="10" t="s">
        <v>1673</v>
      </c>
      <c r="M277" s="15">
        <v>44927</v>
      </c>
      <c r="N277" s="15">
        <v>45261</v>
      </c>
      <c r="O277" s="10" t="s">
        <v>1674</v>
      </c>
      <c r="P277" s="8" t="s">
        <v>1675</v>
      </c>
      <c r="Q277" s="8">
        <v>1</v>
      </c>
      <c r="R277" s="8">
        <v>69</v>
      </c>
      <c r="S277" s="8">
        <v>306</v>
      </c>
      <c r="T277" s="8" t="s">
        <v>1670</v>
      </c>
      <c r="U277" s="8" t="s">
        <v>41</v>
      </c>
      <c r="V277" s="8" t="s">
        <v>1676</v>
      </c>
      <c r="W277" s="8" t="s">
        <v>43</v>
      </c>
      <c r="X277" s="18"/>
    </row>
    <row r="278" spans="1:24" ht="25.5" customHeight="1">
      <c r="A278" s="8">
        <v>275</v>
      </c>
      <c r="B278" s="8" t="s">
        <v>1677</v>
      </c>
      <c r="C278" s="8" t="s">
        <v>1625</v>
      </c>
      <c r="D278" s="8" t="s">
        <v>1678</v>
      </c>
      <c r="E278" s="8" t="s">
        <v>67</v>
      </c>
      <c r="F278" s="10">
        <v>16.85</v>
      </c>
      <c r="G278" s="8">
        <v>16.35</v>
      </c>
      <c r="H278" s="8" t="s">
        <v>34</v>
      </c>
      <c r="I278" s="8" t="s">
        <v>35</v>
      </c>
      <c r="J278" s="8" t="s">
        <v>59</v>
      </c>
      <c r="K278" s="8" t="s">
        <v>1679</v>
      </c>
      <c r="L278" s="8" t="s">
        <v>1680</v>
      </c>
      <c r="M278" s="15">
        <v>44927</v>
      </c>
      <c r="N278" s="15">
        <v>45261</v>
      </c>
      <c r="O278" s="8" t="s">
        <v>1681</v>
      </c>
      <c r="P278" s="8" t="s">
        <v>1682</v>
      </c>
      <c r="Q278" s="8">
        <v>1</v>
      </c>
      <c r="R278" s="8">
        <v>53</v>
      </c>
      <c r="S278" s="8">
        <v>241</v>
      </c>
      <c r="T278" s="8" t="s">
        <v>1683</v>
      </c>
      <c r="U278" s="8" t="s">
        <v>41</v>
      </c>
      <c r="V278" s="8" t="s">
        <v>1633</v>
      </c>
      <c r="W278" s="8" t="s">
        <v>43</v>
      </c>
      <c r="X278" s="18"/>
    </row>
    <row r="279" spans="1:24" ht="25.5" customHeight="1">
      <c r="A279" s="8">
        <v>276</v>
      </c>
      <c r="B279" s="8" t="s">
        <v>1684</v>
      </c>
      <c r="C279" s="8" t="s">
        <v>1625</v>
      </c>
      <c r="D279" s="8" t="s">
        <v>1685</v>
      </c>
      <c r="E279" s="8" t="s">
        <v>67</v>
      </c>
      <c r="F279" s="10">
        <v>10.15</v>
      </c>
      <c r="G279" s="8">
        <v>10.15</v>
      </c>
      <c r="H279" s="8" t="s">
        <v>34</v>
      </c>
      <c r="I279" s="8" t="s">
        <v>35</v>
      </c>
      <c r="J279" s="10" t="s">
        <v>127</v>
      </c>
      <c r="K279" s="10" t="s">
        <v>1672</v>
      </c>
      <c r="L279" s="10" t="s">
        <v>1673</v>
      </c>
      <c r="M279" s="15">
        <v>44927</v>
      </c>
      <c r="N279" s="15">
        <v>45261</v>
      </c>
      <c r="O279" s="10" t="s">
        <v>1674</v>
      </c>
      <c r="P279" s="8" t="s">
        <v>1682</v>
      </c>
      <c r="Q279" s="8">
        <v>1</v>
      </c>
      <c r="R279" s="8">
        <v>53</v>
      </c>
      <c r="S279" s="8">
        <v>241</v>
      </c>
      <c r="T279" s="8" t="s">
        <v>1683</v>
      </c>
      <c r="U279" s="8" t="s">
        <v>41</v>
      </c>
      <c r="V279" s="8" t="s">
        <v>1686</v>
      </c>
      <c r="W279" s="8" t="s">
        <v>43</v>
      </c>
      <c r="X279" s="18"/>
    </row>
    <row r="280" spans="1:24" ht="25.5" customHeight="1">
      <c r="A280" s="8">
        <v>277</v>
      </c>
      <c r="B280" s="8" t="s">
        <v>1687</v>
      </c>
      <c r="C280" s="8" t="s">
        <v>1625</v>
      </c>
      <c r="D280" s="8" t="s">
        <v>1685</v>
      </c>
      <c r="E280" s="8" t="s">
        <v>67</v>
      </c>
      <c r="F280" s="8">
        <v>3</v>
      </c>
      <c r="G280" s="8">
        <v>2.91</v>
      </c>
      <c r="H280" s="8" t="s">
        <v>34</v>
      </c>
      <c r="I280" s="8" t="s">
        <v>35</v>
      </c>
      <c r="J280" s="8" t="s">
        <v>79</v>
      </c>
      <c r="K280" s="8" t="s">
        <v>1688</v>
      </c>
      <c r="L280" s="8" t="s">
        <v>80</v>
      </c>
      <c r="M280" s="15">
        <v>44927</v>
      </c>
      <c r="N280" s="15">
        <v>45261</v>
      </c>
      <c r="O280" s="8" t="s">
        <v>1689</v>
      </c>
      <c r="P280" s="8" t="s">
        <v>1690</v>
      </c>
      <c r="Q280" s="8">
        <v>1</v>
      </c>
      <c r="R280" s="8">
        <v>60</v>
      </c>
      <c r="S280" s="8">
        <v>215</v>
      </c>
      <c r="T280" s="8" t="s">
        <v>1691</v>
      </c>
      <c r="U280" s="8" t="s">
        <v>41</v>
      </c>
      <c r="V280" s="8" t="s">
        <v>1633</v>
      </c>
      <c r="W280" s="8" t="s">
        <v>43</v>
      </c>
      <c r="X280" s="18"/>
    </row>
    <row r="281" spans="1:24" ht="25.5" customHeight="1">
      <c r="A281" s="8">
        <v>278</v>
      </c>
      <c r="B281" s="8" t="s">
        <v>1692</v>
      </c>
      <c r="C281" s="8" t="s">
        <v>1693</v>
      </c>
      <c r="D281" s="8" t="s">
        <v>1694</v>
      </c>
      <c r="E281" s="8" t="s">
        <v>46</v>
      </c>
      <c r="F281" s="8">
        <v>21.43</v>
      </c>
      <c r="G281" s="8">
        <v>20.780609</v>
      </c>
      <c r="H281" s="8" t="s">
        <v>34</v>
      </c>
      <c r="I281" s="8" t="s">
        <v>35</v>
      </c>
      <c r="J281" s="8" t="s">
        <v>53</v>
      </c>
      <c r="K281" s="8">
        <v>1320</v>
      </c>
      <c r="L281" s="8" t="s">
        <v>1695</v>
      </c>
      <c r="M281" s="15">
        <v>44927</v>
      </c>
      <c r="N281" s="15">
        <v>45261</v>
      </c>
      <c r="O281" s="8" t="s">
        <v>1696</v>
      </c>
      <c r="P281" s="8" t="s">
        <v>1697</v>
      </c>
      <c r="Q281" s="8">
        <v>1</v>
      </c>
      <c r="R281" s="8">
        <v>14</v>
      </c>
      <c r="S281" s="8">
        <v>27</v>
      </c>
      <c r="T281" s="8" t="s">
        <v>1698</v>
      </c>
      <c r="U281" s="8" t="s">
        <v>41</v>
      </c>
      <c r="V281" s="8" t="s">
        <v>1699</v>
      </c>
      <c r="W281" s="8" t="s">
        <v>43</v>
      </c>
      <c r="X281" s="18"/>
    </row>
    <row r="282" spans="1:24" ht="25.5" customHeight="1">
      <c r="A282" s="8">
        <v>279</v>
      </c>
      <c r="B282" s="8" t="s">
        <v>1700</v>
      </c>
      <c r="C282" s="8" t="s">
        <v>1693</v>
      </c>
      <c r="D282" s="8" t="s">
        <v>1701</v>
      </c>
      <c r="E282" s="8" t="s">
        <v>67</v>
      </c>
      <c r="F282" s="8">
        <v>20</v>
      </c>
      <c r="G282" s="8">
        <v>19.4</v>
      </c>
      <c r="H282" s="8" t="s">
        <v>34</v>
      </c>
      <c r="I282" s="8" t="s">
        <v>35</v>
      </c>
      <c r="J282" s="8" t="s">
        <v>36</v>
      </c>
      <c r="K282" s="8">
        <v>1000</v>
      </c>
      <c r="L282" s="8" t="s">
        <v>296</v>
      </c>
      <c r="M282" s="15">
        <v>44927</v>
      </c>
      <c r="N282" s="15">
        <v>45261</v>
      </c>
      <c r="O282" s="8" t="s">
        <v>1702</v>
      </c>
      <c r="P282" s="8" t="s">
        <v>1703</v>
      </c>
      <c r="Q282" s="8">
        <v>1</v>
      </c>
      <c r="R282" s="8">
        <v>72</v>
      </c>
      <c r="S282" s="8">
        <v>923</v>
      </c>
      <c r="T282" s="8" t="s">
        <v>1704</v>
      </c>
      <c r="U282" s="8" t="s">
        <v>41</v>
      </c>
      <c r="V282" s="8" t="s">
        <v>1699</v>
      </c>
      <c r="W282" s="8" t="s">
        <v>43</v>
      </c>
      <c r="X282" s="18"/>
    </row>
    <row r="283" spans="1:24" ht="25.5" customHeight="1">
      <c r="A283" s="8">
        <v>280</v>
      </c>
      <c r="B283" s="10" t="s">
        <v>1705</v>
      </c>
      <c r="C283" s="10" t="s">
        <v>1693</v>
      </c>
      <c r="D283" s="10" t="s">
        <v>1706</v>
      </c>
      <c r="E283" s="10" t="s">
        <v>67</v>
      </c>
      <c r="F283" s="10">
        <v>10</v>
      </c>
      <c r="G283" s="8">
        <v>9.7</v>
      </c>
      <c r="H283" s="8" t="s">
        <v>34</v>
      </c>
      <c r="I283" s="8" t="s">
        <v>35</v>
      </c>
      <c r="J283" s="10" t="s">
        <v>1058</v>
      </c>
      <c r="K283" s="10">
        <v>182</v>
      </c>
      <c r="L283" s="10" t="s">
        <v>1181</v>
      </c>
      <c r="M283" s="15">
        <v>44927</v>
      </c>
      <c r="N283" s="15">
        <v>45261</v>
      </c>
      <c r="O283" s="10" t="s">
        <v>1707</v>
      </c>
      <c r="P283" s="10" t="s">
        <v>1708</v>
      </c>
      <c r="Q283" s="8">
        <v>1</v>
      </c>
      <c r="R283" s="8">
        <v>195</v>
      </c>
      <c r="S283" s="8">
        <v>974</v>
      </c>
      <c r="T283" s="8" t="s">
        <v>1709</v>
      </c>
      <c r="U283" s="8" t="s">
        <v>41</v>
      </c>
      <c r="V283" s="8" t="s">
        <v>1699</v>
      </c>
      <c r="W283" s="8" t="s">
        <v>43</v>
      </c>
      <c r="X283" s="18"/>
    </row>
    <row r="284" spans="1:24" ht="25.5" customHeight="1">
      <c r="A284" s="8">
        <v>281</v>
      </c>
      <c r="B284" s="8" t="s">
        <v>1710</v>
      </c>
      <c r="C284" s="8" t="s">
        <v>1693</v>
      </c>
      <c r="D284" s="8" t="s">
        <v>1711</v>
      </c>
      <c r="E284" s="8" t="s">
        <v>46</v>
      </c>
      <c r="F284" s="8">
        <v>10</v>
      </c>
      <c r="G284" s="8">
        <v>9.7</v>
      </c>
      <c r="H284" s="8" t="s">
        <v>34</v>
      </c>
      <c r="I284" s="8" t="s">
        <v>35</v>
      </c>
      <c r="J284" s="10" t="s">
        <v>1058</v>
      </c>
      <c r="K284" s="8">
        <v>182</v>
      </c>
      <c r="L284" s="10" t="s">
        <v>1181</v>
      </c>
      <c r="M284" s="15">
        <v>44927</v>
      </c>
      <c r="N284" s="15">
        <v>45261</v>
      </c>
      <c r="O284" s="8" t="s">
        <v>1712</v>
      </c>
      <c r="P284" s="8" t="s">
        <v>1713</v>
      </c>
      <c r="Q284" s="8">
        <v>1</v>
      </c>
      <c r="R284" s="8">
        <v>68</v>
      </c>
      <c r="S284" s="8">
        <v>364</v>
      </c>
      <c r="T284" s="8" t="s">
        <v>1714</v>
      </c>
      <c r="U284" s="8" t="s">
        <v>41</v>
      </c>
      <c r="V284" s="8" t="s">
        <v>1699</v>
      </c>
      <c r="W284" s="8" t="s">
        <v>43</v>
      </c>
      <c r="X284" s="18"/>
    </row>
    <row r="285" spans="1:24" ht="25.5" customHeight="1">
      <c r="A285" s="8">
        <v>282</v>
      </c>
      <c r="B285" s="8" t="s">
        <v>1715</v>
      </c>
      <c r="C285" s="8" t="s">
        <v>1693</v>
      </c>
      <c r="D285" s="8" t="s">
        <v>1711</v>
      </c>
      <c r="E285" s="8" t="s">
        <v>46</v>
      </c>
      <c r="F285" s="8">
        <v>40</v>
      </c>
      <c r="G285" s="8">
        <v>0</v>
      </c>
      <c r="H285" s="24" t="s">
        <v>34</v>
      </c>
      <c r="I285" s="8" t="s">
        <v>35</v>
      </c>
      <c r="J285" s="8" t="s">
        <v>1716</v>
      </c>
      <c r="K285" s="10" t="s">
        <v>1717</v>
      </c>
      <c r="L285" s="10" t="s">
        <v>1718</v>
      </c>
      <c r="M285" s="15">
        <v>44927</v>
      </c>
      <c r="N285" s="15">
        <v>45261</v>
      </c>
      <c r="O285" s="8" t="s">
        <v>1719</v>
      </c>
      <c r="P285" s="8" t="s">
        <v>1720</v>
      </c>
      <c r="Q285" s="8">
        <v>1</v>
      </c>
      <c r="R285" s="8">
        <v>289</v>
      </c>
      <c r="S285" s="8">
        <v>1368</v>
      </c>
      <c r="T285" s="8" t="s">
        <v>1721</v>
      </c>
      <c r="U285" s="8" t="s">
        <v>41</v>
      </c>
      <c r="V285" s="8" t="s">
        <v>1699</v>
      </c>
      <c r="W285" s="8" t="s">
        <v>43</v>
      </c>
      <c r="X285" s="18"/>
    </row>
    <row r="286" spans="1:24" ht="25.5" customHeight="1">
      <c r="A286" s="8">
        <v>283</v>
      </c>
      <c r="B286" s="8" t="s">
        <v>1722</v>
      </c>
      <c r="C286" s="8" t="s">
        <v>1693</v>
      </c>
      <c r="D286" s="8" t="s">
        <v>1711</v>
      </c>
      <c r="E286" s="8" t="s">
        <v>46</v>
      </c>
      <c r="F286" s="8">
        <v>19.3</v>
      </c>
      <c r="G286" s="8">
        <v>18.72</v>
      </c>
      <c r="H286" s="8" t="s">
        <v>34</v>
      </c>
      <c r="I286" s="8" t="s">
        <v>35</v>
      </c>
      <c r="J286" s="10" t="s">
        <v>1058</v>
      </c>
      <c r="K286" s="8">
        <v>351</v>
      </c>
      <c r="L286" s="8" t="s">
        <v>1723</v>
      </c>
      <c r="M286" s="15">
        <v>44927</v>
      </c>
      <c r="N286" s="15">
        <v>45261</v>
      </c>
      <c r="O286" s="8" t="s">
        <v>1724</v>
      </c>
      <c r="P286" s="8" t="s">
        <v>1725</v>
      </c>
      <c r="Q286" s="8">
        <v>1</v>
      </c>
      <c r="R286" s="8">
        <v>236</v>
      </c>
      <c r="S286" s="8">
        <v>1352</v>
      </c>
      <c r="T286" s="8" t="s">
        <v>1726</v>
      </c>
      <c r="U286" s="8" t="s">
        <v>41</v>
      </c>
      <c r="V286" s="8" t="s">
        <v>1699</v>
      </c>
      <c r="W286" s="8" t="s">
        <v>43</v>
      </c>
      <c r="X286" s="18"/>
    </row>
    <row r="287" spans="1:24" ht="25.5" customHeight="1">
      <c r="A287" s="8">
        <v>284</v>
      </c>
      <c r="B287" s="8" t="s">
        <v>1727</v>
      </c>
      <c r="C287" s="8" t="s">
        <v>1693</v>
      </c>
      <c r="D287" s="8" t="s">
        <v>1711</v>
      </c>
      <c r="E287" s="8" t="s">
        <v>46</v>
      </c>
      <c r="F287" s="8">
        <v>3</v>
      </c>
      <c r="G287" s="8">
        <v>2.9</v>
      </c>
      <c r="H287" s="8" t="s">
        <v>34</v>
      </c>
      <c r="I287" s="8" t="s">
        <v>35</v>
      </c>
      <c r="J287" s="8" t="s">
        <v>59</v>
      </c>
      <c r="K287" s="8" t="s">
        <v>1728</v>
      </c>
      <c r="L287" s="8" t="s">
        <v>1729</v>
      </c>
      <c r="M287" s="15">
        <v>44927</v>
      </c>
      <c r="N287" s="15">
        <v>45261</v>
      </c>
      <c r="O287" s="8" t="s">
        <v>1730</v>
      </c>
      <c r="P287" s="8" t="s">
        <v>1731</v>
      </c>
      <c r="Q287" s="8">
        <v>1</v>
      </c>
      <c r="R287" s="8">
        <v>54</v>
      </c>
      <c r="S287" s="8">
        <v>286</v>
      </c>
      <c r="T287" s="8" t="s">
        <v>1732</v>
      </c>
      <c r="U287" s="8" t="s">
        <v>41</v>
      </c>
      <c r="V287" s="8" t="s">
        <v>1699</v>
      </c>
      <c r="W287" s="8" t="s">
        <v>43</v>
      </c>
      <c r="X287" s="18"/>
    </row>
    <row r="288" spans="1:24" ht="25.5" customHeight="1">
      <c r="A288" s="8">
        <v>285</v>
      </c>
      <c r="B288" s="8" t="s">
        <v>1733</v>
      </c>
      <c r="C288" s="8" t="s">
        <v>1693</v>
      </c>
      <c r="D288" s="8" t="s">
        <v>1711</v>
      </c>
      <c r="E288" s="8" t="s">
        <v>46</v>
      </c>
      <c r="F288" s="10">
        <v>27.7</v>
      </c>
      <c r="G288" s="8">
        <v>27.7</v>
      </c>
      <c r="H288" s="8" t="s">
        <v>34</v>
      </c>
      <c r="I288" s="8" t="s">
        <v>35</v>
      </c>
      <c r="J288" s="10" t="s">
        <v>127</v>
      </c>
      <c r="K288" s="10">
        <v>3</v>
      </c>
      <c r="L288" s="10" t="s">
        <v>1734</v>
      </c>
      <c r="M288" s="15">
        <v>44927</v>
      </c>
      <c r="N288" s="15">
        <v>45261</v>
      </c>
      <c r="O288" s="10" t="s">
        <v>1735</v>
      </c>
      <c r="P288" s="8" t="s">
        <v>1736</v>
      </c>
      <c r="Q288" s="8">
        <v>1</v>
      </c>
      <c r="R288" s="8">
        <v>160</v>
      </c>
      <c r="S288" s="8">
        <v>706</v>
      </c>
      <c r="T288" s="8" t="s">
        <v>1737</v>
      </c>
      <c r="U288" s="8" t="s">
        <v>41</v>
      </c>
      <c r="V288" s="8" t="s">
        <v>1738</v>
      </c>
      <c r="W288" s="8" t="s">
        <v>43</v>
      </c>
      <c r="X288" s="18"/>
    </row>
    <row r="289" spans="1:24" ht="25.5" customHeight="1">
      <c r="A289" s="8">
        <v>286</v>
      </c>
      <c r="B289" s="8" t="s">
        <v>1739</v>
      </c>
      <c r="C289" s="8" t="s">
        <v>1693</v>
      </c>
      <c r="D289" s="8" t="s">
        <v>1740</v>
      </c>
      <c r="E289" s="8" t="s">
        <v>33</v>
      </c>
      <c r="F289" s="8">
        <v>8.4</v>
      </c>
      <c r="G289" s="8">
        <v>8.15</v>
      </c>
      <c r="H289" s="8" t="s">
        <v>34</v>
      </c>
      <c r="I289" s="8" t="s">
        <v>35</v>
      </c>
      <c r="J289" s="8" t="s">
        <v>458</v>
      </c>
      <c r="K289" s="8">
        <v>1</v>
      </c>
      <c r="L289" s="8" t="s">
        <v>1741</v>
      </c>
      <c r="M289" s="15">
        <v>44927</v>
      </c>
      <c r="N289" s="15">
        <v>45261</v>
      </c>
      <c r="O289" s="8" t="s">
        <v>1742</v>
      </c>
      <c r="P289" s="8" t="s">
        <v>1743</v>
      </c>
      <c r="Q289" s="8">
        <v>1</v>
      </c>
      <c r="R289" s="8">
        <v>150</v>
      </c>
      <c r="S289" s="8">
        <v>650</v>
      </c>
      <c r="T289" s="8" t="s">
        <v>1744</v>
      </c>
      <c r="U289" s="8" t="s">
        <v>41</v>
      </c>
      <c r="V289" s="8" t="s">
        <v>1699</v>
      </c>
      <c r="W289" s="8" t="s">
        <v>43</v>
      </c>
      <c r="X289" s="18"/>
    </row>
    <row r="290" spans="1:24" ht="25.5" customHeight="1">
      <c r="A290" s="8">
        <v>287</v>
      </c>
      <c r="B290" s="8" t="s">
        <v>1745</v>
      </c>
      <c r="C290" s="8" t="s">
        <v>1693</v>
      </c>
      <c r="D290" s="8" t="s">
        <v>1746</v>
      </c>
      <c r="E290" s="8" t="s">
        <v>33</v>
      </c>
      <c r="F290" s="8">
        <v>9</v>
      </c>
      <c r="G290" s="8">
        <v>8.73</v>
      </c>
      <c r="H290" s="8" t="s">
        <v>34</v>
      </c>
      <c r="I290" s="8" t="s">
        <v>35</v>
      </c>
      <c r="J290" s="8" t="s">
        <v>458</v>
      </c>
      <c r="K290" s="8">
        <v>1</v>
      </c>
      <c r="L290" s="8" t="s">
        <v>1747</v>
      </c>
      <c r="M290" s="15">
        <v>44927</v>
      </c>
      <c r="N290" s="15">
        <v>45261</v>
      </c>
      <c r="O290" s="10" t="s">
        <v>1748</v>
      </c>
      <c r="P290" s="8" t="s">
        <v>1749</v>
      </c>
      <c r="Q290" s="8">
        <v>1</v>
      </c>
      <c r="R290" s="8">
        <v>35</v>
      </c>
      <c r="S290" s="8">
        <v>160</v>
      </c>
      <c r="T290" s="8" t="s">
        <v>1750</v>
      </c>
      <c r="U290" s="8" t="s">
        <v>41</v>
      </c>
      <c r="V290" s="8" t="s">
        <v>1699</v>
      </c>
      <c r="W290" s="8" t="s">
        <v>43</v>
      </c>
      <c r="X290" s="18"/>
    </row>
    <row r="291" spans="1:24" ht="25.5" customHeight="1">
      <c r="A291" s="8">
        <v>288</v>
      </c>
      <c r="B291" s="8" t="s">
        <v>1751</v>
      </c>
      <c r="C291" s="8" t="s">
        <v>1693</v>
      </c>
      <c r="D291" s="8" t="s">
        <v>1740</v>
      </c>
      <c r="E291" s="8" t="s">
        <v>33</v>
      </c>
      <c r="F291" s="8">
        <v>2.6</v>
      </c>
      <c r="G291" s="8">
        <v>2.522</v>
      </c>
      <c r="H291" s="8" t="s">
        <v>34</v>
      </c>
      <c r="I291" s="8" t="s">
        <v>35</v>
      </c>
      <c r="J291" s="8" t="s">
        <v>36</v>
      </c>
      <c r="K291" s="8">
        <v>130</v>
      </c>
      <c r="L291" s="8" t="s">
        <v>416</v>
      </c>
      <c r="M291" s="15">
        <v>44927</v>
      </c>
      <c r="N291" s="15">
        <v>45261</v>
      </c>
      <c r="O291" s="8" t="s">
        <v>1752</v>
      </c>
      <c r="P291" s="8" t="s">
        <v>1753</v>
      </c>
      <c r="Q291" s="8">
        <v>1</v>
      </c>
      <c r="R291" s="8">
        <v>8</v>
      </c>
      <c r="S291" s="8">
        <v>28</v>
      </c>
      <c r="T291" s="8" t="s">
        <v>1754</v>
      </c>
      <c r="U291" s="8" t="s">
        <v>41</v>
      </c>
      <c r="V291" s="8" t="s">
        <v>1699</v>
      </c>
      <c r="W291" s="8" t="s">
        <v>43</v>
      </c>
      <c r="X291" s="18"/>
    </row>
    <row r="292" spans="1:24" ht="25.5" customHeight="1">
      <c r="A292" s="8">
        <v>289</v>
      </c>
      <c r="B292" s="8" t="s">
        <v>1755</v>
      </c>
      <c r="C292" s="8" t="s">
        <v>1693</v>
      </c>
      <c r="D292" s="8" t="s">
        <v>1756</v>
      </c>
      <c r="E292" s="8" t="s">
        <v>67</v>
      </c>
      <c r="F292" s="8">
        <v>30</v>
      </c>
      <c r="G292" s="8">
        <v>29.1</v>
      </c>
      <c r="H292" s="8" t="s">
        <v>34</v>
      </c>
      <c r="I292" s="8" t="s">
        <v>35</v>
      </c>
      <c r="J292" s="8" t="s">
        <v>1058</v>
      </c>
      <c r="K292" s="8">
        <v>400</v>
      </c>
      <c r="L292" s="8" t="s">
        <v>1757</v>
      </c>
      <c r="M292" s="15">
        <v>44927</v>
      </c>
      <c r="N292" s="15">
        <v>45261</v>
      </c>
      <c r="O292" s="8" t="s">
        <v>1758</v>
      </c>
      <c r="P292" s="8" t="s">
        <v>1759</v>
      </c>
      <c r="Q292" s="8">
        <v>1</v>
      </c>
      <c r="R292" s="8">
        <v>65</v>
      </c>
      <c r="S292" s="8">
        <v>130</v>
      </c>
      <c r="T292" s="8" t="s">
        <v>1760</v>
      </c>
      <c r="U292" s="8" t="s">
        <v>41</v>
      </c>
      <c r="V292" s="8" t="s">
        <v>1699</v>
      </c>
      <c r="W292" s="8" t="s">
        <v>43</v>
      </c>
      <c r="X292" s="18"/>
    </row>
    <row r="293" spans="1:24" ht="25.5" customHeight="1">
      <c r="A293" s="8">
        <v>290</v>
      </c>
      <c r="B293" s="8" t="s">
        <v>1761</v>
      </c>
      <c r="C293" s="8" t="s">
        <v>1693</v>
      </c>
      <c r="D293" s="8" t="s">
        <v>1694</v>
      </c>
      <c r="E293" s="8" t="s">
        <v>46</v>
      </c>
      <c r="F293" s="8">
        <v>8.7</v>
      </c>
      <c r="G293" s="8">
        <v>8.44</v>
      </c>
      <c r="H293" s="8" t="s">
        <v>34</v>
      </c>
      <c r="I293" s="8" t="s">
        <v>35</v>
      </c>
      <c r="J293" s="8" t="s">
        <v>1058</v>
      </c>
      <c r="K293" s="8" t="s">
        <v>1762</v>
      </c>
      <c r="L293" s="8" t="s">
        <v>1723</v>
      </c>
      <c r="M293" s="15">
        <v>44927</v>
      </c>
      <c r="N293" s="15">
        <v>45261</v>
      </c>
      <c r="O293" s="8" t="s">
        <v>1763</v>
      </c>
      <c r="P293" s="8" t="s">
        <v>1764</v>
      </c>
      <c r="Q293" s="8">
        <v>1</v>
      </c>
      <c r="R293" s="8">
        <v>6</v>
      </c>
      <c r="S293" s="8">
        <v>32</v>
      </c>
      <c r="T293" s="8" t="s">
        <v>1765</v>
      </c>
      <c r="U293" s="8" t="s">
        <v>41</v>
      </c>
      <c r="V293" s="8" t="s">
        <v>1699</v>
      </c>
      <c r="W293" s="8" t="s">
        <v>43</v>
      </c>
      <c r="X293" s="18"/>
    </row>
    <row r="294" spans="1:24" ht="25.5" customHeight="1">
      <c r="A294" s="8">
        <v>291</v>
      </c>
      <c r="B294" s="8" t="s">
        <v>1766</v>
      </c>
      <c r="C294" s="8" t="s">
        <v>1693</v>
      </c>
      <c r="D294" s="8" t="s">
        <v>1694</v>
      </c>
      <c r="E294" s="8" t="s">
        <v>46</v>
      </c>
      <c r="F294" s="8">
        <v>10.8</v>
      </c>
      <c r="G294" s="8">
        <v>10.47</v>
      </c>
      <c r="H294" s="8" t="s">
        <v>34</v>
      </c>
      <c r="I294" s="8" t="s">
        <v>35</v>
      </c>
      <c r="J294" s="8" t="s">
        <v>36</v>
      </c>
      <c r="K294" s="8">
        <v>600</v>
      </c>
      <c r="L294" s="8" t="s">
        <v>1037</v>
      </c>
      <c r="M294" s="15">
        <v>44927</v>
      </c>
      <c r="N294" s="15">
        <v>45261</v>
      </c>
      <c r="O294" s="8" t="s">
        <v>1767</v>
      </c>
      <c r="P294" s="8" t="s">
        <v>1768</v>
      </c>
      <c r="Q294" s="8">
        <v>1</v>
      </c>
      <c r="R294" s="8">
        <v>72</v>
      </c>
      <c r="S294" s="8">
        <v>363</v>
      </c>
      <c r="T294" s="8" t="s">
        <v>1769</v>
      </c>
      <c r="U294" s="8" t="s">
        <v>41</v>
      </c>
      <c r="V294" s="8" t="s">
        <v>1699</v>
      </c>
      <c r="W294" s="8" t="s">
        <v>43</v>
      </c>
      <c r="X294" s="18"/>
    </row>
    <row r="295" spans="1:24" ht="25.5" customHeight="1">
      <c r="A295" s="8">
        <v>292</v>
      </c>
      <c r="B295" s="10" t="s">
        <v>1770</v>
      </c>
      <c r="C295" s="8" t="s">
        <v>1693</v>
      </c>
      <c r="D295" s="8" t="s">
        <v>1694</v>
      </c>
      <c r="E295" s="8" t="s">
        <v>46</v>
      </c>
      <c r="F295" s="10">
        <v>2.7</v>
      </c>
      <c r="G295" s="8">
        <v>2.7</v>
      </c>
      <c r="H295" s="8" t="s">
        <v>34</v>
      </c>
      <c r="I295" s="8" t="s">
        <v>35</v>
      </c>
      <c r="J295" s="10" t="s">
        <v>127</v>
      </c>
      <c r="K295" s="10">
        <v>1</v>
      </c>
      <c r="L295" s="10" t="s">
        <v>1771</v>
      </c>
      <c r="M295" s="15">
        <v>44927</v>
      </c>
      <c r="N295" s="15">
        <v>45261</v>
      </c>
      <c r="O295" s="10" t="s">
        <v>1772</v>
      </c>
      <c r="P295" s="8" t="s">
        <v>1773</v>
      </c>
      <c r="Q295" s="10">
        <v>1</v>
      </c>
      <c r="R295" s="10">
        <v>60</v>
      </c>
      <c r="S295" s="10">
        <v>246</v>
      </c>
      <c r="T295" s="10" t="s">
        <v>1774</v>
      </c>
      <c r="U295" s="10" t="s">
        <v>41</v>
      </c>
      <c r="V295" s="8" t="s">
        <v>1775</v>
      </c>
      <c r="W295" s="8" t="s">
        <v>43</v>
      </c>
      <c r="X295" s="18"/>
    </row>
    <row r="296" spans="1:24" ht="25.5" customHeight="1">
      <c r="A296" s="8">
        <v>293</v>
      </c>
      <c r="B296" s="8" t="s">
        <v>1776</v>
      </c>
      <c r="C296" s="8" t="s">
        <v>1693</v>
      </c>
      <c r="D296" s="8" t="s">
        <v>1694</v>
      </c>
      <c r="E296" s="8" t="s">
        <v>46</v>
      </c>
      <c r="F296" s="10">
        <v>23.6</v>
      </c>
      <c r="G296" s="8">
        <v>22.784524</v>
      </c>
      <c r="H296" s="8" t="s">
        <v>34</v>
      </c>
      <c r="I296" s="8" t="s">
        <v>35</v>
      </c>
      <c r="J296" s="8" t="s">
        <v>36</v>
      </c>
      <c r="K296" s="8">
        <v>492</v>
      </c>
      <c r="L296" s="8" t="s">
        <v>1777</v>
      </c>
      <c r="M296" s="15">
        <v>44927</v>
      </c>
      <c r="N296" s="15">
        <v>45261</v>
      </c>
      <c r="O296" s="10" t="s">
        <v>1778</v>
      </c>
      <c r="P296" s="8" t="s">
        <v>1779</v>
      </c>
      <c r="Q296" s="8">
        <v>1</v>
      </c>
      <c r="R296" s="8">
        <v>56</v>
      </c>
      <c r="S296" s="8">
        <v>262</v>
      </c>
      <c r="T296" s="8" t="s">
        <v>1780</v>
      </c>
      <c r="U296" s="8" t="s">
        <v>41</v>
      </c>
      <c r="V296" s="8" t="s">
        <v>1699</v>
      </c>
      <c r="W296" s="8" t="s">
        <v>43</v>
      </c>
      <c r="X296" s="18"/>
    </row>
    <row r="297" spans="1:24" ht="25.5" customHeight="1">
      <c r="A297" s="8">
        <v>294</v>
      </c>
      <c r="B297" s="8" t="s">
        <v>1781</v>
      </c>
      <c r="C297" s="8" t="s">
        <v>1693</v>
      </c>
      <c r="D297" s="8" t="s">
        <v>1694</v>
      </c>
      <c r="E297" s="8" t="s">
        <v>46</v>
      </c>
      <c r="F297" s="8">
        <v>54.2</v>
      </c>
      <c r="G297" s="8">
        <v>52.57000000000001</v>
      </c>
      <c r="H297" s="8" t="s">
        <v>34</v>
      </c>
      <c r="I297" s="8" t="s">
        <v>35</v>
      </c>
      <c r="J297" s="10" t="s">
        <v>195</v>
      </c>
      <c r="K297" s="10" t="s">
        <v>1782</v>
      </c>
      <c r="L297" s="10" t="s">
        <v>1783</v>
      </c>
      <c r="M297" s="15">
        <v>44927</v>
      </c>
      <c r="N297" s="15">
        <v>45261</v>
      </c>
      <c r="O297" s="10" t="s">
        <v>1782</v>
      </c>
      <c r="P297" s="8" t="s">
        <v>1784</v>
      </c>
      <c r="Q297" s="8">
        <v>1</v>
      </c>
      <c r="R297" s="8">
        <v>588</v>
      </c>
      <c r="S297" s="8">
        <v>1680</v>
      </c>
      <c r="T297" s="8" t="s">
        <v>1785</v>
      </c>
      <c r="U297" s="8" t="s">
        <v>41</v>
      </c>
      <c r="V297" s="8" t="s">
        <v>1699</v>
      </c>
      <c r="W297" s="8" t="s">
        <v>43</v>
      </c>
      <c r="X297" s="18"/>
    </row>
    <row r="298" spans="1:24" ht="25.5" customHeight="1">
      <c r="A298" s="8">
        <v>295</v>
      </c>
      <c r="B298" s="8" t="s">
        <v>1786</v>
      </c>
      <c r="C298" s="8" t="s">
        <v>1693</v>
      </c>
      <c r="D298" s="8" t="s">
        <v>1787</v>
      </c>
      <c r="E298" s="8" t="s">
        <v>67</v>
      </c>
      <c r="F298" s="8">
        <v>30</v>
      </c>
      <c r="G298" s="8">
        <v>29.1</v>
      </c>
      <c r="H298" s="8" t="s">
        <v>34</v>
      </c>
      <c r="I298" s="8" t="s">
        <v>35</v>
      </c>
      <c r="J298" s="10" t="s">
        <v>1788</v>
      </c>
      <c r="K298" s="10" t="s">
        <v>1789</v>
      </c>
      <c r="L298" s="10" t="s">
        <v>1790</v>
      </c>
      <c r="M298" s="15">
        <v>44927</v>
      </c>
      <c r="N298" s="15">
        <v>45261</v>
      </c>
      <c r="O298" s="10" t="s">
        <v>1789</v>
      </c>
      <c r="P298" s="8" t="s">
        <v>1791</v>
      </c>
      <c r="Q298" s="8">
        <v>1</v>
      </c>
      <c r="R298" s="8">
        <v>595</v>
      </c>
      <c r="S298" s="8">
        <v>3151</v>
      </c>
      <c r="T298" s="8" t="s">
        <v>1792</v>
      </c>
      <c r="U298" s="8" t="s">
        <v>41</v>
      </c>
      <c r="V298" s="8" t="s">
        <v>1699</v>
      </c>
      <c r="W298" s="8" t="s">
        <v>43</v>
      </c>
      <c r="X298" s="18"/>
    </row>
    <row r="299" spans="1:24" ht="25.5" customHeight="1">
      <c r="A299" s="8">
        <v>296</v>
      </c>
      <c r="B299" s="8" t="s">
        <v>1793</v>
      </c>
      <c r="C299" s="8" t="s">
        <v>1693</v>
      </c>
      <c r="D299" s="8" t="s">
        <v>1794</v>
      </c>
      <c r="E299" s="8" t="s">
        <v>67</v>
      </c>
      <c r="F299" s="8">
        <v>8</v>
      </c>
      <c r="G299" s="8">
        <v>7.76</v>
      </c>
      <c r="H299" s="8" t="s">
        <v>34</v>
      </c>
      <c r="I299" s="8" t="s">
        <v>35</v>
      </c>
      <c r="J299" s="8" t="s">
        <v>1795</v>
      </c>
      <c r="K299" s="8" t="s">
        <v>1796</v>
      </c>
      <c r="L299" s="8" t="s">
        <v>1797</v>
      </c>
      <c r="M299" s="15">
        <v>44927</v>
      </c>
      <c r="N299" s="15">
        <v>45261</v>
      </c>
      <c r="O299" s="8" t="s">
        <v>1798</v>
      </c>
      <c r="P299" s="8" t="s">
        <v>1799</v>
      </c>
      <c r="Q299" s="8">
        <v>1</v>
      </c>
      <c r="R299" s="8">
        <v>78</v>
      </c>
      <c r="S299" s="8">
        <v>385</v>
      </c>
      <c r="T299" s="8" t="s">
        <v>1800</v>
      </c>
      <c r="U299" s="8" t="s">
        <v>41</v>
      </c>
      <c r="V299" s="8" t="s">
        <v>1699</v>
      </c>
      <c r="W299" s="8" t="s">
        <v>43</v>
      </c>
      <c r="X299" s="18"/>
    </row>
    <row r="300" spans="1:24" ht="25.5" customHeight="1">
      <c r="A300" s="8">
        <v>297</v>
      </c>
      <c r="B300" s="8" t="s">
        <v>1801</v>
      </c>
      <c r="C300" s="8" t="s">
        <v>1693</v>
      </c>
      <c r="D300" s="8" t="s">
        <v>1794</v>
      </c>
      <c r="E300" s="8" t="s">
        <v>67</v>
      </c>
      <c r="F300" s="8">
        <v>22</v>
      </c>
      <c r="G300" s="8">
        <v>21.34</v>
      </c>
      <c r="H300" s="8" t="s">
        <v>34</v>
      </c>
      <c r="I300" s="8" t="s">
        <v>35</v>
      </c>
      <c r="J300" s="8" t="s">
        <v>36</v>
      </c>
      <c r="K300" s="8">
        <v>1100</v>
      </c>
      <c r="L300" s="8" t="s">
        <v>416</v>
      </c>
      <c r="M300" s="15">
        <v>44927</v>
      </c>
      <c r="N300" s="15">
        <v>45261</v>
      </c>
      <c r="O300" s="8" t="s">
        <v>1802</v>
      </c>
      <c r="P300" s="8" t="s">
        <v>1803</v>
      </c>
      <c r="Q300" s="8">
        <v>1</v>
      </c>
      <c r="R300" s="8">
        <v>95</v>
      </c>
      <c r="S300" s="8">
        <v>610</v>
      </c>
      <c r="T300" s="8" t="s">
        <v>1804</v>
      </c>
      <c r="U300" s="8" t="s">
        <v>41</v>
      </c>
      <c r="V300" s="8" t="s">
        <v>1699</v>
      </c>
      <c r="W300" s="8" t="s">
        <v>43</v>
      </c>
      <c r="X300" s="18"/>
    </row>
    <row r="301" spans="1:24" ht="25.5" customHeight="1">
      <c r="A301" s="8">
        <v>298</v>
      </c>
      <c r="B301" s="12" t="s">
        <v>1805</v>
      </c>
      <c r="C301" s="10" t="s">
        <v>1693</v>
      </c>
      <c r="D301" s="10" t="s">
        <v>1711</v>
      </c>
      <c r="E301" s="10" t="s">
        <v>46</v>
      </c>
      <c r="F301" s="10">
        <v>50</v>
      </c>
      <c r="G301" s="8">
        <v>0</v>
      </c>
      <c r="H301" s="24" t="s">
        <v>34</v>
      </c>
      <c r="I301" s="8" t="s">
        <v>35</v>
      </c>
      <c r="J301" s="12" t="s">
        <v>53</v>
      </c>
      <c r="K301" s="12" t="s">
        <v>1806</v>
      </c>
      <c r="L301" s="10" t="s">
        <v>1807</v>
      </c>
      <c r="M301" s="15">
        <v>45078</v>
      </c>
      <c r="N301" s="16" t="s">
        <v>137</v>
      </c>
      <c r="O301" s="12" t="s">
        <v>1808</v>
      </c>
      <c r="P301" s="8" t="s">
        <v>1720</v>
      </c>
      <c r="Q301" s="8">
        <v>1</v>
      </c>
      <c r="R301" s="8">
        <v>289</v>
      </c>
      <c r="S301" s="8">
        <v>1368</v>
      </c>
      <c r="T301" s="8" t="s">
        <v>1721</v>
      </c>
      <c r="U301" s="8" t="s">
        <v>41</v>
      </c>
      <c r="V301" s="10" t="s">
        <v>1699</v>
      </c>
      <c r="W301" s="10" t="s">
        <v>186</v>
      </c>
      <c r="X301" s="18"/>
    </row>
    <row r="302" spans="1:24" ht="25.5" customHeight="1">
      <c r="A302" s="8">
        <v>299</v>
      </c>
      <c r="B302" s="12" t="s">
        <v>1809</v>
      </c>
      <c r="C302" s="12" t="s">
        <v>1693</v>
      </c>
      <c r="D302" s="12" t="s">
        <v>1711</v>
      </c>
      <c r="E302" s="12" t="s">
        <v>46</v>
      </c>
      <c r="F302" s="13">
        <v>9</v>
      </c>
      <c r="G302" s="8">
        <v>0</v>
      </c>
      <c r="H302" s="24" t="s">
        <v>34</v>
      </c>
      <c r="I302" s="8" t="s">
        <v>35</v>
      </c>
      <c r="J302" s="12" t="s">
        <v>1810</v>
      </c>
      <c r="K302" s="46" t="s">
        <v>1811</v>
      </c>
      <c r="L302" s="10" t="s">
        <v>1812</v>
      </c>
      <c r="M302" s="17">
        <v>45139</v>
      </c>
      <c r="N302" s="17">
        <v>45261</v>
      </c>
      <c r="O302" s="12" t="s">
        <v>1813</v>
      </c>
      <c r="P302" s="8" t="s">
        <v>1720</v>
      </c>
      <c r="Q302" s="8">
        <v>1</v>
      </c>
      <c r="R302" s="8">
        <v>289</v>
      </c>
      <c r="S302" s="8">
        <v>1368</v>
      </c>
      <c r="T302" s="8" t="s">
        <v>1721</v>
      </c>
      <c r="U302" s="8" t="s">
        <v>41</v>
      </c>
      <c r="V302" s="13" t="s">
        <v>1699</v>
      </c>
      <c r="W302" s="13" t="s">
        <v>1437</v>
      </c>
      <c r="X302" s="18"/>
    </row>
    <row r="303" spans="1:24" ht="25.5" customHeight="1">
      <c r="A303" s="8">
        <v>300</v>
      </c>
      <c r="B303" s="8" t="s">
        <v>1814</v>
      </c>
      <c r="C303" s="8" t="s">
        <v>1815</v>
      </c>
      <c r="D303" s="8" t="s">
        <v>1816</v>
      </c>
      <c r="E303" s="8" t="s">
        <v>33</v>
      </c>
      <c r="F303" s="8">
        <v>20</v>
      </c>
      <c r="G303" s="8">
        <v>19.349899</v>
      </c>
      <c r="H303" s="8" t="s">
        <v>34</v>
      </c>
      <c r="I303" s="8" t="s">
        <v>35</v>
      </c>
      <c r="J303" s="8" t="s">
        <v>36</v>
      </c>
      <c r="K303" s="8">
        <v>667</v>
      </c>
      <c r="L303" s="8" t="s">
        <v>1817</v>
      </c>
      <c r="M303" s="15">
        <v>44927</v>
      </c>
      <c r="N303" s="15">
        <v>45261</v>
      </c>
      <c r="O303" s="8" t="s">
        <v>1818</v>
      </c>
      <c r="P303" s="8" t="s">
        <v>1819</v>
      </c>
      <c r="Q303" s="8">
        <v>1</v>
      </c>
      <c r="R303" s="8">
        <v>48</v>
      </c>
      <c r="S303" s="8">
        <v>523</v>
      </c>
      <c r="T303" s="8" t="s">
        <v>1820</v>
      </c>
      <c r="U303" s="8" t="s">
        <v>41</v>
      </c>
      <c r="V303" s="8" t="s">
        <v>1821</v>
      </c>
      <c r="W303" s="8" t="s">
        <v>43</v>
      </c>
      <c r="X303" s="18"/>
    </row>
    <row r="304" spans="1:24" ht="25.5" customHeight="1">
      <c r="A304" s="8">
        <v>301</v>
      </c>
      <c r="B304" s="8" t="s">
        <v>1822</v>
      </c>
      <c r="C304" s="8" t="s">
        <v>1815</v>
      </c>
      <c r="D304" s="8" t="s">
        <v>1823</v>
      </c>
      <c r="E304" s="8" t="s">
        <v>33</v>
      </c>
      <c r="F304" s="8">
        <v>20</v>
      </c>
      <c r="G304" s="8">
        <v>19.4</v>
      </c>
      <c r="H304" s="8" t="s">
        <v>34</v>
      </c>
      <c r="I304" s="8" t="s">
        <v>35</v>
      </c>
      <c r="J304" s="8" t="s">
        <v>36</v>
      </c>
      <c r="K304" s="8">
        <v>667</v>
      </c>
      <c r="L304" s="8" t="s">
        <v>1817</v>
      </c>
      <c r="M304" s="15">
        <v>44927</v>
      </c>
      <c r="N304" s="15">
        <v>45261</v>
      </c>
      <c r="O304" s="8" t="s">
        <v>1824</v>
      </c>
      <c r="P304" s="8" t="s">
        <v>1825</v>
      </c>
      <c r="Q304" s="8">
        <v>1</v>
      </c>
      <c r="R304" s="8">
        <v>60</v>
      </c>
      <c r="S304" s="8">
        <v>310</v>
      </c>
      <c r="T304" s="8" t="s">
        <v>1826</v>
      </c>
      <c r="U304" s="8" t="s">
        <v>41</v>
      </c>
      <c r="V304" s="8" t="s">
        <v>1821</v>
      </c>
      <c r="W304" s="8" t="s">
        <v>43</v>
      </c>
      <c r="X304" s="18"/>
    </row>
    <row r="305" spans="1:24" ht="25.5" customHeight="1">
      <c r="A305" s="8">
        <v>302</v>
      </c>
      <c r="B305" s="8" t="s">
        <v>1827</v>
      </c>
      <c r="C305" s="8" t="s">
        <v>1815</v>
      </c>
      <c r="D305" s="8" t="s">
        <v>1828</v>
      </c>
      <c r="E305" s="8" t="s">
        <v>33</v>
      </c>
      <c r="F305" s="8">
        <v>10</v>
      </c>
      <c r="G305" s="8">
        <v>9.6785</v>
      </c>
      <c r="H305" s="8" t="s">
        <v>34</v>
      </c>
      <c r="I305" s="8" t="s">
        <v>35</v>
      </c>
      <c r="J305" s="8" t="s">
        <v>36</v>
      </c>
      <c r="K305" s="8">
        <v>333</v>
      </c>
      <c r="L305" s="8" t="s">
        <v>1817</v>
      </c>
      <c r="M305" s="15">
        <v>44927</v>
      </c>
      <c r="N305" s="15">
        <v>45261</v>
      </c>
      <c r="O305" s="8" t="s">
        <v>1829</v>
      </c>
      <c r="P305" s="8" t="s">
        <v>1830</v>
      </c>
      <c r="Q305" s="8">
        <v>1</v>
      </c>
      <c r="R305" s="8">
        <v>30</v>
      </c>
      <c r="S305" s="8">
        <v>112</v>
      </c>
      <c r="T305" s="8" t="s">
        <v>925</v>
      </c>
      <c r="U305" s="8" t="s">
        <v>41</v>
      </c>
      <c r="V305" s="8" t="s">
        <v>1821</v>
      </c>
      <c r="W305" s="8" t="s">
        <v>43</v>
      </c>
      <c r="X305" s="18"/>
    </row>
    <row r="306" spans="1:24" ht="25.5" customHeight="1">
      <c r="A306" s="8">
        <v>303</v>
      </c>
      <c r="B306" s="8" t="s">
        <v>1831</v>
      </c>
      <c r="C306" s="8" t="s">
        <v>1815</v>
      </c>
      <c r="D306" s="8" t="s">
        <v>1828</v>
      </c>
      <c r="E306" s="8" t="s">
        <v>33</v>
      </c>
      <c r="F306" s="8">
        <v>10</v>
      </c>
      <c r="G306" s="8">
        <v>9.6851</v>
      </c>
      <c r="H306" s="8" t="s">
        <v>34</v>
      </c>
      <c r="I306" s="8" t="s">
        <v>35</v>
      </c>
      <c r="J306" s="8" t="s">
        <v>36</v>
      </c>
      <c r="K306" s="8">
        <v>333</v>
      </c>
      <c r="L306" s="8" t="s">
        <v>1817</v>
      </c>
      <c r="M306" s="15">
        <v>44927</v>
      </c>
      <c r="N306" s="15">
        <v>45261</v>
      </c>
      <c r="O306" s="8" t="s">
        <v>1832</v>
      </c>
      <c r="P306" s="8" t="s">
        <v>1833</v>
      </c>
      <c r="Q306" s="8">
        <v>1</v>
      </c>
      <c r="R306" s="8">
        <v>60</v>
      </c>
      <c r="S306" s="8">
        <v>240</v>
      </c>
      <c r="T306" s="8" t="s">
        <v>529</v>
      </c>
      <c r="U306" s="8" t="s">
        <v>41</v>
      </c>
      <c r="V306" s="8" t="s">
        <v>1821</v>
      </c>
      <c r="W306" s="8" t="s">
        <v>43</v>
      </c>
      <c r="X306" s="18"/>
    </row>
    <row r="307" spans="1:24" ht="25.5" customHeight="1">
      <c r="A307" s="8">
        <v>304</v>
      </c>
      <c r="B307" s="8" t="s">
        <v>1834</v>
      </c>
      <c r="C307" s="8" t="s">
        <v>1815</v>
      </c>
      <c r="D307" s="8" t="s">
        <v>1835</v>
      </c>
      <c r="E307" s="8" t="s">
        <v>67</v>
      </c>
      <c r="F307" s="8">
        <v>12</v>
      </c>
      <c r="G307" s="8">
        <v>11.64</v>
      </c>
      <c r="H307" s="8" t="s">
        <v>34</v>
      </c>
      <c r="I307" s="8" t="s">
        <v>35</v>
      </c>
      <c r="J307" s="8" t="s">
        <v>79</v>
      </c>
      <c r="K307" s="8">
        <v>40</v>
      </c>
      <c r="L307" s="8" t="s">
        <v>80</v>
      </c>
      <c r="M307" s="15">
        <v>44927</v>
      </c>
      <c r="N307" s="15">
        <v>45261</v>
      </c>
      <c r="O307" s="8" t="s">
        <v>1836</v>
      </c>
      <c r="P307" s="8" t="s">
        <v>1837</v>
      </c>
      <c r="Q307" s="8">
        <v>1</v>
      </c>
      <c r="R307" s="8">
        <v>236</v>
      </c>
      <c r="S307" s="8">
        <v>1098</v>
      </c>
      <c r="T307" s="8" t="s">
        <v>40</v>
      </c>
      <c r="U307" s="8" t="s">
        <v>41</v>
      </c>
      <c r="V307" s="8" t="s">
        <v>1821</v>
      </c>
      <c r="W307" s="8" t="s">
        <v>43</v>
      </c>
      <c r="X307" s="18"/>
    </row>
    <row r="308" spans="1:24" ht="25.5" customHeight="1">
      <c r="A308" s="8">
        <v>305</v>
      </c>
      <c r="B308" s="8" t="s">
        <v>1838</v>
      </c>
      <c r="C308" s="8" t="s">
        <v>1815</v>
      </c>
      <c r="D308" s="8" t="s">
        <v>1835</v>
      </c>
      <c r="E308" s="8" t="s">
        <v>67</v>
      </c>
      <c r="F308" s="8">
        <v>18</v>
      </c>
      <c r="G308" s="8">
        <v>17.46</v>
      </c>
      <c r="H308" s="8" t="s">
        <v>34</v>
      </c>
      <c r="I308" s="8" t="s">
        <v>35</v>
      </c>
      <c r="J308" s="8" t="s">
        <v>1839</v>
      </c>
      <c r="K308" s="8" t="s">
        <v>1840</v>
      </c>
      <c r="L308" s="8" t="s">
        <v>1841</v>
      </c>
      <c r="M308" s="15">
        <v>44958</v>
      </c>
      <c r="N308" s="15">
        <v>45261</v>
      </c>
      <c r="O308" s="8" t="s">
        <v>1842</v>
      </c>
      <c r="P308" s="8" t="s">
        <v>1843</v>
      </c>
      <c r="Q308" s="8">
        <v>1</v>
      </c>
      <c r="R308" s="8">
        <v>23</v>
      </c>
      <c r="S308" s="8">
        <v>124</v>
      </c>
      <c r="T308" s="8" t="s">
        <v>1844</v>
      </c>
      <c r="U308" s="8" t="s">
        <v>41</v>
      </c>
      <c r="V308" s="8" t="s">
        <v>1821</v>
      </c>
      <c r="W308" s="8" t="s">
        <v>43</v>
      </c>
      <c r="X308" s="18"/>
    </row>
    <row r="309" spans="1:24" ht="25.5" customHeight="1">
      <c r="A309" s="8">
        <v>306</v>
      </c>
      <c r="B309" s="8" t="s">
        <v>1845</v>
      </c>
      <c r="C309" s="8" t="s">
        <v>1815</v>
      </c>
      <c r="D309" s="8" t="s">
        <v>1846</v>
      </c>
      <c r="E309" s="8" t="s">
        <v>33</v>
      </c>
      <c r="F309" s="8">
        <v>14</v>
      </c>
      <c r="G309" s="8">
        <v>13.546</v>
      </c>
      <c r="H309" s="8" t="s">
        <v>34</v>
      </c>
      <c r="I309" s="8" t="s">
        <v>35</v>
      </c>
      <c r="J309" s="8" t="s">
        <v>36</v>
      </c>
      <c r="K309" s="8">
        <v>466</v>
      </c>
      <c r="L309" s="8" t="s">
        <v>1817</v>
      </c>
      <c r="M309" s="15">
        <v>44927</v>
      </c>
      <c r="N309" s="15">
        <v>45261</v>
      </c>
      <c r="O309" s="8" t="s">
        <v>1847</v>
      </c>
      <c r="P309" s="8" t="s">
        <v>1848</v>
      </c>
      <c r="Q309" s="8">
        <v>1</v>
      </c>
      <c r="R309" s="8">
        <v>210</v>
      </c>
      <c r="S309" s="8">
        <v>501</v>
      </c>
      <c r="T309" s="8" t="s">
        <v>1849</v>
      </c>
      <c r="U309" s="8" t="s">
        <v>41</v>
      </c>
      <c r="V309" s="8" t="s">
        <v>1821</v>
      </c>
      <c r="W309" s="8" t="s">
        <v>43</v>
      </c>
      <c r="X309" s="18"/>
    </row>
    <row r="310" spans="1:24" ht="25.5" customHeight="1">
      <c r="A310" s="8">
        <v>307</v>
      </c>
      <c r="B310" s="8" t="s">
        <v>1850</v>
      </c>
      <c r="C310" s="8" t="s">
        <v>1815</v>
      </c>
      <c r="D310" s="8" t="s">
        <v>1846</v>
      </c>
      <c r="E310" s="8" t="s">
        <v>33</v>
      </c>
      <c r="F310" s="8">
        <v>6</v>
      </c>
      <c r="G310" s="8">
        <v>5.82</v>
      </c>
      <c r="H310" s="8" t="s">
        <v>34</v>
      </c>
      <c r="I310" s="8" t="s">
        <v>35</v>
      </c>
      <c r="J310" s="8" t="s">
        <v>79</v>
      </c>
      <c r="K310" s="8">
        <v>20</v>
      </c>
      <c r="L310" s="8" t="s">
        <v>80</v>
      </c>
      <c r="M310" s="15">
        <v>44927</v>
      </c>
      <c r="N310" s="15">
        <v>45261</v>
      </c>
      <c r="O310" s="8" t="s">
        <v>1851</v>
      </c>
      <c r="P310" s="8" t="s">
        <v>1837</v>
      </c>
      <c r="Q310" s="8">
        <v>1</v>
      </c>
      <c r="R310" s="8">
        <v>236</v>
      </c>
      <c r="S310" s="8">
        <v>1098</v>
      </c>
      <c r="T310" s="8" t="s">
        <v>40</v>
      </c>
      <c r="U310" s="8" t="s">
        <v>41</v>
      </c>
      <c r="V310" s="8" t="s">
        <v>1821</v>
      </c>
      <c r="W310" s="8" t="s">
        <v>43</v>
      </c>
      <c r="X310" s="18"/>
    </row>
    <row r="311" spans="1:24" ht="25.5" customHeight="1">
      <c r="A311" s="8">
        <v>308</v>
      </c>
      <c r="B311" s="8" t="s">
        <v>1852</v>
      </c>
      <c r="C311" s="8" t="s">
        <v>1815</v>
      </c>
      <c r="D311" s="8" t="s">
        <v>1853</v>
      </c>
      <c r="E311" s="8" t="s">
        <v>33</v>
      </c>
      <c r="F311" s="8">
        <v>20</v>
      </c>
      <c r="G311" s="8">
        <v>19.4</v>
      </c>
      <c r="H311" s="8" t="s">
        <v>34</v>
      </c>
      <c r="I311" s="8" t="s">
        <v>35</v>
      </c>
      <c r="J311" s="8" t="s">
        <v>36</v>
      </c>
      <c r="K311" s="8">
        <v>667</v>
      </c>
      <c r="L311" s="8" t="s">
        <v>1817</v>
      </c>
      <c r="M311" s="15">
        <v>44927</v>
      </c>
      <c r="N311" s="15">
        <v>45261</v>
      </c>
      <c r="O311" s="8" t="s">
        <v>1854</v>
      </c>
      <c r="P311" s="8" t="s">
        <v>1855</v>
      </c>
      <c r="Q311" s="8">
        <v>1</v>
      </c>
      <c r="R311" s="8">
        <v>50</v>
      </c>
      <c r="S311" s="8">
        <v>221</v>
      </c>
      <c r="T311" s="8" t="s">
        <v>1856</v>
      </c>
      <c r="U311" s="8" t="s">
        <v>41</v>
      </c>
      <c r="V311" s="8" t="s">
        <v>1821</v>
      </c>
      <c r="W311" s="8" t="s">
        <v>43</v>
      </c>
      <c r="X311" s="18"/>
    </row>
    <row r="312" spans="1:24" ht="25.5" customHeight="1">
      <c r="A312" s="8">
        <v>309</v>
      </c>
      <c r="B312" s="8" t="s">
        <v>1857</v>
      </c>
      <c r="C312" s="8" t="s">
        <v>1815</v>
      </c>
      <c r="D312" s="8" t="s">
        <v>1858</v>
      </c>
      <c r="E312" s="8" t="s">
        <v>67</v>
      </c>
      <c r="F312" s="8">
        <v>18</v>
      </c>
      <c r="G312" s="8">
        <v>18</v>
      </c>
      <c r="H312" s="8" t="s">
        <v>34</v>
      </c>
      <c r="I312" s="8" t="s">
        <v>35</v>
      </c>
      <c r="J312" s="8" t="s">
        <v>127</v>
      </c>
      <c r="K312" s="8">
        <v>6</v>
      </c>
      <c r="L312" s="8" t="s">
        <v>1859</v>
      </c>
      <c r="M312" s="15">
        <v>44927</v>
      </c>
      <c r="N312" s="15">
        <v>45261</v>
      </c>
      <c r="O312" s="8" t="s">
        <v>1860</v>
      </c>
      <c r="P312" s="8" t="s">
        <v>1861</v>
      </c>
      <c r="Q312" s="8">
        <v>1</v>
      </c>
      <c r="R312" s="8">
        <v>114</v>
      </c>
      <c r="S312" s="8">
        <v>449</v>
      </c>
      <c r="T312" s="8" t="s">
        <v>1862</v>
      </c>
      <c r="U312" s="8" t="s">
        <v>41</v>
      </c>
      <c r="V312" s="8" t="s">
        <v>1863</v>
      </c>
      <c r="W312" s="8" t="s">
        <v>43</v>
      </c>
      <c r="X312" s="18"/>
    </row>
    <row r="313" spans="1:24" ht="25.5" customHeight="1">
      <c r="A313" s="8">
        <v>310</v>
      </c>
      <c r="B313" s="8" t="s">
        <v>1864</v>
      </c>
      <c r="C313" s="8" t="s">
        <v>1815</v>
      </c>
      <c r="D313" s="8" t="s">
        <v>1858</v>
      </c>
      <c r="E313" s="8" t="s">
        <v>67</v>
      </c>
      <c r="F313" s="8">
        <v>12</v>
      </c>
      <c r="G313" s="8">
        <v>11.64</v>
      </c>
      <c r="H313" s="8" t="s">
        <v>34</v>
      </c>
      <c r="I313" s="8" t="s">
        <v>35</v>
      </c>
      <c r="J313" s="8" t="s">
        <v>79</v>
      </c>
      <c r="K313" s="8">
        <v>40</v>
      </c>
      <c r="L313" s="8" t="s">
        <v>80</v>
      </c>
      <c r="M313" s="15">
        <v>44927</v>
      </c>
      <c r="N313" s="15">
        <v>45261</v>
      </c>
      <c r="O313" s="8" t="s">
        <v>1865</v>
      </c>
      <c r="P313" s="8" t="s">
        <v>1866</v>
      </c>
      <c r="Q313" s="8">
        <v>1</v>
      </c>
      <c r="R313" s="8">
        <v>158</v>
      </c>
      <c r="S313" s="8">
        <v>789</v>
      </c>
      <c r="T313" s="8" t="s">
        <v>40</v>
      </c>
      <c r="U313" s="8" t="s">
        <v>41</v>
      </c>
      <c r="V313" s="8" t="s">
        <v>1821</v>
      </c>
      <c r="W313" s="8" t="s">
        <v>43</v>
      </c>
      <c r="X313" s="18"/>
    </row>
    <row r="314" spans="1:24" ht="25.5" customHeight="1">
      <c r="A314" s="8">
        <v>311</v>
      </c>
      <c r="B314" s="8" t="s">
        <v>1867</v>
      </c>
      <c r="C314" s="8" t="s">
        <v>1815</v>
      </c>
      <c r="D314" s="8" t="s">
        <v>1868</v>
      </c>
      <c r="E314" s="8" t="s">
        <v>33</v>
      </c>
      <c r="F314" s="8">
        <v>20</v>
      </c>
      <c r="G314" s="8">
        <v>19.4</v>
      </c>
      <c r="H314" s="8" t="s">
        <v>34</v>
      </c>
      <c r="I314" s="8" t="s">
        <v>35</v>
      </c>
      <c r="J314" s="8" t="s">
        <v>36</v>
      </c>
      <c r="K314" s="8">
        <v>667</v>
      </c>
      <c r="L314" s="8" t="s">
        <v>1817</v>
      </c>
      <c r="M314" s="15">
        <v>44927</v>
      </c>
      <c r="N314" s="15">
        <v>45261</v>
      </c>
      <c r="O314" s="8" t="s">
        <v>1869</v>
      </c>
      <c r="P314" s="8" t="s">
        <v>1870</v>
      </c>
      <c r="Q314" s="8">
        <v>1</v>
      </c>
      <c r="R314" s="8">
        <v>38</v>
      </c>
      <c r="S314" s="8">
        <v>185</v>
      </c>
      <c r="T314" s="8" t="s">
        <v>1871</v>
      </c>
      <c r="U314" s="8" t="s">
        <v>41</v>
      </c>
      <c r="V314" s="8" t="s">
        <v>1821</v>
      </c>
      <c r="W314" s="8" t="s">
        <v>43</v>
      </c>
      <c r="X314" s="18"/>
    </row>
    <row r="315" spans="1:24" ht="25.5" customHeight="1">
      <c r="A315" s="8">
        <v>312</v>
      </c>
      <c r="B315" s="8" t="s">
        <v>1872</v>
      </c>
      <c r="C315" s="8" t="s">
        <v>1815</v>
      </c>
      <c r="D315" s="8" t="s">
        <v>1873</v>
      </c>
      <c r="E315" s="8" t="s">
        <v>46</v>
      </c>
      <c r="F315" s="8">
        <v>55</v>
      </c>
      <c r="G315" s="8">
        <v>53.35</v>
      </c>
      <c r="H315" s="8" t="s">
        <v>34</v>
      </c>
      <c r="I315" s="8" t="s">
        <v>35</v>
      </c>
      <c r="J315" s="8" t="s">
        <v>53</v>
      </c>
      <c r="K315" s="8">
        <v>400</v>
      </c>
      <c r="L315" s="8" t="s">
        <v>1874</v>
      </c>
      <c r="M315" s="15">
        <v>44927</v>
      </c>
      <c r="N315" s="15">
        <v>45261</v>
      </c>
      <c r="O315" s="8" t="s">
        <v>1875</v>
      </c>
      <c r="P315" s="8" t="s">
        <v>1876</v>
      </c>
      <c r="Q315" s="8">
        <v>1</v>
      </c>
      <c r="R315" s="8">
        <v>880</v>
      </c>
      <c r="S315" s="8">
        <v>4751</v>
      </c>
      <c r="T315" s="8" t="s">
        <v>1877</v>
      </c>
      <c r="U315" s="8" t="s">
        <v>41</v>
      </c>
      <c r="V315" s="8" t="s">
        <v>1821</v>
      </c>
      <c r="W315" s="8" t="s">
        <v>43</v>
      </c>
      <c r="X315" s="18"/>
    </row>
    <row r="316" spans="1:24" ht="25.5" customHeight="1">
      <c r="A316" s="8">
        <v>313</v>
      </c>
      <c r="B316" s="8" t="s">
        <v>1878</v>
      </c>
      <c r="C316" s="8" t="s">
        <v>1815</v>
      </c>
      <c r="D316" s="8" t="s">
        <v>1873</v>
      </c>
      <c r="E316" s="8" t="s">
        <v>46</v>
      </c>
      <c r="F316" s="8">
        <v>25</v>
      </c>
      <c r="G316" s="8">
        <v>24.25</v>
      </c>
      <c r="H316" s="8" t="s">
        <v>34</v>
      </c>
      <c r="I316" s="8" t="s">
        <v>35</v>
      </c>
      <c r="J316" s="8" t="s">
        <v>36</v>
      </c>
      <c r="K316" s="8">
        <v>833</v>
      </c>
      <c r="L316" s="8" t="s">
        <v>1817</v>
      </c>
      <c r="M316" s="15">
        <v>44927</v>
      </c>
      <c r="N316" s="15">
        <v>45261</v>
      </c>
      <c r="O316" s="8" t="s">
        <v>1879</v>
      </c>
      <c r="P316" s="8" t="s">
        <v>1880</v>
      </c>
      <c r="Q316" s="8">
        <v>1</v>
      </c>
      <c r="R316" s="8">
        <v>36</v>
      </c>
      <c r="S316" s="8">
        <v>186</v>
      </c>
      <c r="T316" s="8" t="s">
        <v>1881</v>
      </c>
      <c r="U316" s="8" t="s">
        <v>41</v>
      </c>
      <c r="V316" s="8" t="s">
        <v>1821</v>
      </c>
      <c r="W316" s="8" t="s">
        <v>43</v>
      </c>
      <c r="X316" s="18"/>
    </row>
    <row r="317" spans="1:24" ht="25.5" customHeight="1">
      <c r="A317" s="8">
        <v>314</v>
      </c>
      <c r="B317" s="8" t="s">
        <v>1882</v>
      </c>
      <c r="C317" s="8" t="s">
        <v>1815</v>
      </c>
      <c r="D317" s="8" t="s">
        <v>1873</v>
      </c>
      <c r="E317" s="8" t="s">
        <v>46</v>
      </c>
      <c r="F317" s="8">
        <v>5</v>
      </c>
      <c r="G317" s="8">
        <v>9.7</v>
      </c>
      <c r="H317" s="8" t="s">
        <v>34</v>
      </c>
      <c r="I317" s="8" t="s">
        <v>35</v>
      </c>
      <c r="J317" s="8" t="s">
        <v>884</v>
      </c>
      <c r="K317" s="8">
        <v>297</v>
      </c>
      <c r="L317" s="8" t="s">
        <v>885</v>
      </c>
      <c r="M317" s="15">
        <v>44927</v>
      </c>
      <c r="N317" s="15">
        <v>45261</v>
      </c>
      <c r="O317" s="8" t="s">
        <v>1883</v>
      </c>
      <c r="P317" s="8" t="s">
        <v>1884</v>
      </c>
      <c r="Q317" s="8">
        <v>1</v>
      </c>
      <c r="R317" s="8">
        <v>26</v>
      </c>
      <c r="S317" s="8">
        <v>132</v>
      </c>
      <c r="T317" s="8" t="s">
        <v>1885</v>
      </c>
      <c r="U317" s="8" t="s">
        <v>41</v>
      </c>
      <c r="V317" s="8" t="s">
        <v>1821</v>
      </c>
      <c r="W317" s="8" t="s">
        <v>43</v>
      </c>
      <c r="X317" s="18"/>
    </row>
    <row r="318" spans="1:24" ht="25.5" customHeight="1">
      <c r="A318" s="8">
        <v>315</v>
      </c>
      <c r="B318" s="8" t="s">
        <v>1886</v>
      </c>
      <c r="C318" s="8" t="s">
        <v>1815</v>
      </c>
      <c r="D318" s="8" t="s">
        <v>1887</v>
      </c>
      <c r="E318" s="8" t="s">
        <v>46</v>
      </c>
      <c r="F318" s="8">
        <v>5</v>
      </c>
      <c r="G318" s="25"/>
      <c r="H318" s="8" t="s">
        <v>34</v>
      </c>
      <c r="I318" s="8" t="s">
        <v>35</v>
      </c>
      <c r="J318" s="8" t="s">
        <v>884</v>
      </c>
      <c r="K318" s="8">
        <v>297</v>
      </c>
      <c r="L318" s="8" t="s">
        <v>885</v>
      </c>
      <c r="M318" s="15">
        <v>44927</v>
      </c>
      <c r="N318" s="15">
        <v>45261</v>
      </c>
      <c r="O318" s="8" t="s">
        <v>1883</v>
      </c>
      <c r="P318" s="8" t="s">
        <v>1884</v>
      </c>
      <c r="Q318" s="8">
        <v>1</v>
      </c>
      <c r="R318" s="8">
        <v>26</v>
      </c>
      <c r="S318" s="8">
        <v>132</v>
      </c>
      <c r="T318" s="8" t="s">
        <v>1885</v>
      </c>
      <c r="U318" s="8" t="s">
        <v>41</v>
      </c>
      <c r="V318" s="8" t="s">
        <v>1821</v>
      </c>
      <c r="W318" s="8" t="s">
        <v>43</v>
      </c>
      <c r="X318" s="18"/>
    </row>
    <row r="319" spans="1:24" ht="25.5" customHeight="1">
      <c r="A319" s="8">
        <v>316</v>
      </c>
      <c r="B319" s="8" t="s">
        <v>1888</v>
      </c>
      <c r="C319" s="8" t="s">
        <v>1815</v>
      </c>
      <c r="D319" s="8" t="s">
        <v>1873</v>
      </c>
      <c r="E319" s="8" t="s">
        <v>46</v>
      </c>
      <c r="F319" s="8">
        <v>7</v>
      </c>
      <c r="G319" s="8">
        <v>6.79</v>
      </c>
      <c r="H319" s="8" t="s">
        <v>34</v>
      </c>
      <c r="I319" s="8" t="s">
        <v>35</v>
      </c>
      <c r="J319" s="8" t="s">
        <v>59</v>
      </c>
      <c r="K319" s="8" t="s">
        <v>1889</v>
      </c>
      <c r="L319" s="8" t="s">
        <v>1890</v>
      </c>
      <c r="M319" s="15">
        <v>44927</v>
      </c>
      <c r="N319" s="15">
        <v>45261</v>
      </c>
      <c r="O319" s="8" t="s">
        <v>1891</v>
      </c>
      <c r="P319" s="8" t="s">
        <v>1892</v>
      </c>
      <c r="Q319" s="8">
        <v>1</v>
      </c>
      <c r="R319" s="8">
        <v>32</v>
      </c>
      <c r="S319" s="8">
        <v>189</v>
      </c>
      <c r="T319" s="8" t="s">
        <v>1885</v>
      </c>
      <c r="U319" s="8" t="s">
        <v>41</v>
      </c>
      <c r="V319" s="8" t="s">
        <v>1821</v>
      </c>
      <c r="W319" s="8" t="s">
        <v>43</v>
      </c>
      <c r="X319" s="18"/>
    </row>
    <row r="320" spans="1:24" ht="25.5" customHeight="1">
      <c r="A320" s="8">
        <v>317</v>
      </c>
      <c r="B320" s="8" t="s">
        <v>1893</v>
      </c>
      <c r="C320" s="8" t="s">
        <v>1815</v>
      </c>
      <c r="D320" s="8" t="s">
        <v>1873</v>
      </c>
      <c r="E320" s="8" t="s">
        <v>46</v>
      </c>
      <c r="F320" s="8">
        <v>8</v>
      </c>
      <c r="G320" s="8">
        <v>7.76</v>
      </c>
      <c r="H320" s="8" t="s">
        <v>34</v>
      </c>
      <c r="I320" s="8" t="s">
        <v>35</v>
      </c>
      <c r="J320" s="8" t="s">
        <v>36</v>
      </c>
      <c r="K320" s="8">
        <v>500</v>
      </c>
      <c r="L320" s="8" t="s">
        <v>1000</v>
      </c>
      <c r="M320" s="15">
        <v>44927</v>
      </c>
      <c r="N320" s="15">
        <v>45261</v>
      </c>
      <c r="O320" s="8" t="s">
        <v>1894</v>
      </c>
      <c r="P320" s="8" t="s">
        <v>1895</v>
      </c>
      <c r="Q320" s="8">
        <v>1</v>
      </c>
      <c r="R320" s="8">
        <v>56</v>
      </c>
      <c r="S320" s="8">
        <v>265</v>
      </c>
      <c r="T320" s="8" t="s">
        <v>1896</v>
      </c>
      <c r="U320" s="8" t="s">
        <v>41</v>
      </c>
      <c r="V320" s="8" t="s">
        <v>1821</v>
      </c>
      <c r="W320" s="8" t="s">
        <v>43</v>
      </c>
      <c r="X320" s="18"/>
    </row>
    <row r="321" spans="1:24" ht="25.5" customHeight="1">
      <c r="A321" s="8">
        <v>318</v>
      </c>
      <c r="B321" s="8" t="s">
        <v>1897</v>
      </c>
      <c r="C321" s="8" t="s">
        <v>1815</v>
      </c>
      <c r="D321" s="8" t="s">
        <v>1898</v>
      </c>
      <c r="E321" s="8" t="s">
        <v>482</v>
      </c>
      <c r="F321" s="8">
        <v>31.6</v>
      </c>
      <c r="G321" s="8">
        <v>30.65</v>
      </c>
      <c r="H321" s="8" t="s">
        <v>34</v>
      </c>
      <c r="I321" s="8" t="s">
        <v>35</v>
      </c>
      <c r="J321" s="8" t="s">
        <v>247</v>
      </c>
      <c r="K321" s="8" t="s">
        <v>1899</v>
      </c>
      <c r="L321" s="8" t="s">
        <v>1900</v>
      </c>
      <c r="M321" s="15">
        <v>44958</v>
      </c>
      <c r="N321" s="15">
        <v>45261</v>
      </c>
      <c r="O321" s="8" t="s">
        <v>1901</v>
      </c>
      <c r="P321" s="8" t="s">
        <v>1902</v>
      </c>
      <c r="Q321" s="8">
        <v>1</v>
      </c>
      <c r="R321" s="8">
        <v>582</v>
      </c>
      <c r="S321" s="8">
        <v>2923</v>
      </c>
      <c r="T321" s="8" t="s">
        <v>1903</v>
      </c>
      <c r="U321" s="8" t="s">
        <v>41</v>
      </c>
      <c r="V321" s="8" t="s">
        <v>1821</v>
      </c>
      <c r="W321" s="8" t="s">
        <v>43</v>
      </c>
      <c r="X321" s="18"/>
    </row>
    <row r="322" spans="1:24" ht="25.5" customHeight="1">
      <c r="A322" s="8">
        <v>319</v>
      </c>
      <c r="B322" s="8" t="s">
        <v>1904</v>
      </c>
      <c r="C322" s="8" t="s">
        <v>1815</v>
      </c>
      <c r="D322" s="8" t="s">
        <v>1898</v>
      </c>
      <c r="E322" s="8" t="s">
        <v>482</v>
      </c>
      <c r="F322" s="8">
        <v>9.4</v>
      </c>
      <c r="G322" s="8">
        <v>9.12</v>
      </c>
      <c r="H322" s="8" t="s">
        <v>34</v>
      </c>
      <c r="I322" s="8" t="s">
        <v>35</v>
      </c>
      <c r="J322" s="8" t="s">
        <v>53</v>
      </c>
      <c r="K322" s="8" t="s">
        <v>1905</v>
      </c>
      <c r="L322" s="8" t="s">
        <v>1906</v>
      </c>
      <c r="M322" s="15">
        <v>44927</v>
      </c>
      <c r="N322" s="15">
        <v>45261</v>
      </c>
      <c r="O322" s="8" t="s">
        <v>1907</v>
      </c>
      <c r="P322" s="8" t="s">
        <v>1908</v>
      </c>
      <c r="Q322" s="8">
        <v>1</v>
      </c>
      <c r="R322" s="8">
        <v>682</v>
      </c>
      <c r="S322" s="8">
        <v>3050</v>
      </c>
      <c r="T322" s="8" t="s">
        <v>1909</v>
      </c>
      <c r="U322" s="8" t="s">
        <v>41</v>
      </c>
      <c r="V322" s="8" t="s">
        <v>1821</v>
      </c>
      <c r="W322" s="8" t="s">
        <v>43</v>
      </c>
      <c r="X322" s="18"/>
    </row>
    <row r="323" spans="1:24" ht="25.5" customHeight="1">
      <c r="A323" s="8">
        <v>320</v>
      </c>
      <c r="B323" s="8" t="s">
        <v>1910</v>
      </c>
      <c r="C323" s="8" t="s">
        <v>1815</v>
      </c>
      <c r="D323" s="8" t="s">
        <v>1898</v>
      </c>
      <c r="E323" s="8" t="s">
        <v>482</v>
      </c>
      <c r="F323" s="8">
        <v>9</v>
      </c>
      <c r="G323" s="8">
        <v>8.73</v>
      </c>
      <c r="H323" s="8" t="s">
        <v>34</v>
      </c>
      <c r="I323" s="8" t="s">
        <v>35</v>
      </c>
      <c r="J323" s="8" t="s">
        <v>79</v>
      </c>
      <c r="K323" s="8">
        <v>30</v>
      </c>
      <c r="L323" s="8" t="s">
        <v>80</v>
      </c>
      <c r="M323" s="15">
        <v>44927</v>
      </c>
      <c r="N323" s="15">
        <v>45261</v>
      </c>
      <c r="O323" s="8" t="s">
        <v>1911</v>
      </c>
      <c r="P323" s="8" t="s">
        <v>1866</v>
      </c>
      <c r="Q323" s="8">
        <v>1</v>
      </c>
      <c r="R323" s="8">
        <v>158</v>
      </c>
      <c r="S323" s="8">
        <v>789</v>
      </c>
      <c r="T323" s="8" t="s">
        <v>40</v>
      </c>
      <c r="U323" s="8" t="s">
        <v>41</v>
      </c>
      <c r="V323" s="8" t="s">
        <v>1821</v>
      </c>
      <c r="W323" s="8" t="s">
        <v>43</v>
      </c>
      <c r="X323" s="18"/>
    </row>
    <row r="324" spans="1:24" ht="25.5" customHeight="1">
      <c r="A324" s="8">
        <v>321</v>
      </c>
      <c r="B324" s="8" t="s">
        <v>1912</v>
      </c>
      <c r="C324" s="8" t="s">
        <v>1815</v>
      </c>
      <c r="D324" s="8" t="s">
        <v>1887</v>
      </c>
      <c r="E324" s="8" t="s">
        <v>46</v>
      </c>
      <c r="F324" s="8">
        <v>10</v>
      </c>
      <c r="G324" s="8">
        <v>9.7</v>
      </c>
      <c r="H324" s="8" t="s">
        <v>34</v>
      </c>
      <c r="I324" s="8" t="s">
        <v>35</v>
      </c>
      <c r="J324" s="8" t="s">
        <v>36</v>
      </c>
      <c r="K324" s="8">
        <v>400</v>
      </c>
      <c r="L324" s="8" t="s">
        <v>863</v>
      </c>
      <c r="M324" s="15">
        <v>44927</v>
      </c>
      <c r="N324" s="15">
        <v>45261</v>
      </c>
      <c r="O324" s="8" t="s">
        <v>1913</v>
      </c>
      <c r="P324" s="8" t="s">
        <v>1914</v>
      </c>
      <c r="Q324" s="8">
        <v>1</v>
      </c>
      <c r="R324" s="8">
        <v>100</v>
      </c>
      <c r="S324" s="8">
        <v>550</v>
      </c>
      <c r="T324" s="8" t="s">
        <v>1881</v>
      </c>
      <c r="U324" s="8" t="s">
        <v>41</v>
      </c>
      <c r="V324" s="8" t="s">
        <v>1821</v>
      </c>
      <c r="W324" s="8" t="s">
        <v>43</v>
      </c>
      <c r="X324" s="18"/>
    </row>
    <row r="325" spans="1:24" ht="25.5" customHeight="1">
      <c r="A325" s="8">
        <v>322</v>
      </c>
      <c r="B325" s="8" t="s">
        <v>1915</v>
      </c>
      <c r="C325" s="8" t="s">
        <v>1815</v>
      </c>
      <c r="D325" s="8" t="s">
        <v>1887</v>
      </c>
      <c r="E325" s="8" t="s">
        <v>46</v>
      </c>
      <c r="F325" s="8">
        <v>30</v>
      </c>
      <c r="G325" s="8">
        <v>29.1</v>
      </c>
      <c r="H325" s="8" t="s">
        <v>34</v>
      </c>
      <c r="I325" s="8" t="s">
        <v>35</v>
      </c>
      <c r="J325" s="8" t="s">
        <v>1916</v>
      </c>
      <c r="K325" s="8" t="s">
        <v>1917</v>
      </c>
      <c r="L325" s="8" t="s">
        <v>1918</v>
      </c>
      <c r="M325" s="15">
        <v>44927</v>
      </c>
      <c r="N325" s="15">
        <v>45261</v>
      </c>
      <c r="O325" s="8" t="s">
        <v>1919</v>
      </c>
      <c r="P325" s="8" t="s">
        <v>1920</v>
      </c>
      <c r="Q325" s="8">
        <v>1</v>
      </c>
      <c r="R325" s="8">
        <v>65</v>
      </c>
      <c r="S325" s="8">
        <v>300</v>
      </c>
      <c r="T325" s="8" t="s">
        <v>1921</v>
      </c>
      <c r="U325" s="8" t="s">
        <v>41</v>
      </c>
      <c r="V325" s="8" t="s">
        <v>1821</v>
      </c>
      <c r="W325" s="8" t="s">
        <v>43</v>
      </c>
      <c r="X325" s="18"/>
    </row>
    <row r="326" spans="1:24" ht="25.5" customHeight="1">
      <c r="A326" s="8">
        <v>323</v>
      </c>
      <c r="B326" s="8" t="s">
        <v>1922</v>
      </c>
      <c r="C326" s="8" t="s">
        <v>1815</v>
      </c>
      <c r="D326" s="8" t="s">
        <v>1887</v>
      </c>
      <c r="E326" s="8" t="s">
        <v>46</v>
      </c>
      <c r="F326" s="8">
        <v>10</v>
      </c>
      <c r="G326" s="8">
        <v>9.7</v>
      </c>
      <c r="H326" s="8" t="s">
        <v>34</v>
      </c>
      <c r="I326" s="8" t="s">
        <v>35</v>
      </c>
      <c r="J326" s="8" t="s">
        <v>1058</v>
      </c>
      <c r="K326" s="8" t="s">
        <v>1923</v>
      </c>
      <c r="L326" s="8" t="s">
        <v>1924</v>
      </c>
      <c r="M326" s="15">
        <v>44927</v>
      </c>
      <c r="N326" s="15">
        <v>45261</v>
      </c>
      <c r="O326" s="8" t="s">
        <v>1925</v>
      </c>
      <c r="P326" s="8" t="s">
        <v>1926</v>
      </c>
      <c r="Q326" s="8">
        <v>1</v>
      </c>
      <c r="R326" s="8">
        <v>100</v>
      </c>
      <c r="S326" s="8">
        <v>450</v>
      </c>
      <c r="T326" s="8" t="s">
        <v>1927</v>
      </c>
      <c r="U326" s="8" t="s">
        <v>41</v>
      </c>
      <c r="V326" s="8" t="s">
        <v>1821</v>
      </c>
      <c r="W326" s="8" t="s">
        <v>43</v>
      </c>
      <c r="X326" s="18"/>
    </row>
    <row r="327" spans="1:24" ht="25.5" customHeight="1">
      <c r="A327" s="8">
        <v>324</v>
      </c>
      <c r="B327" s="8" t="s">
        <v>1928</v>
      </c>
      <c r="C327" s="8" t="s">
        <v>1815</v>
      </c>
      <c r="D327" s="8" t="s">
        <v>1887</v>
      </c>
      <c r="E327" s="8" t="s">
        <v>46</v>
      </c>
      <c r="F327" s="8">
        <v>45</v>
      </c>
      <c r="G327" s="8">
        <v>43.65</v>
      </c>
      <c r="H327" s="8" t="s">
        <v>34</v>
      </c>
      <c r="I327" s="8" t="s">
        <v>35</v>
      </c>
      <c r="J327" s="8" t="s">
        <v>231</v>
      </c>
      <c r="K327" s="8">
        <v>1.5</v>
      </c>
      <c r="L327" s="8" t="s">
        <v>1929</v>
      </c>
      <c r="M327" s="15">
        <v>44927</v>
      </c>
      <c r="N327" s="15">
        <v>45261</v>
      </c>
      <c r="O327" s="8" t="s">
        <v>1930</v>
      </c>
      <c r="P327" s="8" t="s">
        <v>1931</v>
      </c>
      <c r="Q327" s="8">
        <v>1</v>
      </c>
      <c r="R327" s="8">
        <v>28</v>
      </c>
      <c r="S327" s="8">
        <v>147</v>
      </c>
      <c r="T327" s="8" t="s">
        <v>529</v>
      </c>
      <c r="U327" s="8" t="s">
        <v>41</v>
      </c>
      <c r="V327" s="8" t="s">
        <v>1821</v>
      </c>
      <c r="W327" s="8" t="s">
        <v>43</v>
      </c>
      <c r="X327" s="18"/>
    </row>
    <row r="328" spans="1:24" ht="25.5" customHeight="1">
      <c r="A328" s="8">
        <v>325</v>
      </c>
      <c r="B328" s="8" t="s">
        <v>1932</v>
      </c>
      <c r="C328" s="8" t="s">
        <v>1815</v>
      </c>
      <c r="D328" s="8" t="s">
        <v>1933</v>
      </c>
      <c r="E328" s="8" t="s">
        <v>67</v>
      </c>
      <c r="F328" s="8">
        <v>5</v>
      </c>
      <c r="G328" s="8">
        <v>4.85</v>
      </c>
      <c r="H328" s="8" t="s">
        <v>34</v>
      </c>
      <c r="I328" s="8" t="s">
        <v>35</v>
      </c>
      <c r="J328" s="8" t="s">
        <v>36</v>
      </c>
      <c r="K328" s="8">
        <v>400</v>
      </c>
      <c r="L328" s="8" t="s">
        <v>1934</v>
      </c>
      <c r="M328" s="15">
        <v>44927</v>
      </c>
      <c r="N328" s="15">
        <v>45261</v>
      </c>
      <c r="O328" s="8" t="s">
        <v>1935</v>
      </c>
      <c r="P328" s="8" t="s">
        <v>1936</v>
      </c>
      <c r="Q328" s="8">
        <v>1</v>
      </c>
      <c r="R328" s="8">
        <v>78</v>
      </c>
      <c r="S328" s="8">
        <v>442</v>
      </c>
      <c r="T328" s="8" t="s">
        <v>1937</v>
      </c>
      <c r="U328" s="8" t="s">
        <v>41</v>
      </c>
      <c r="V328" s="8" t="s">
        <v>1821</v>
      </c>
      <c r="W328" s="8" t="s">
        <v>43</v>
      </c>
      <c r="X328" s="18"/>
    </row>
    <row r="329" spans="1:24" ht="25.5" customHeight="1">
      <c r="A329" s="8">
        <v>326</v>
      </c>
      <c r="B329" s="8" t="s">
        <v>1938</v>
      </c>
      <c r="C329" s="8" t="s">
        <v>1815</v>
      </c>
      <c r="D329" s="8" t="s">
        <v>1933</v>
      </c>
      <c r="E329" s="8" t="s">
        <v>67</v>
      </c>
      <c r="F329" s="8">
        <v>12.5</v>
      </c>
      <c r="G329" s="8">
        <v>12.125</v>
      </c>
      <c r="H329" s="8" t="s">
        <v>34</v>
      </c>
      <c r="I329" s="8" t="s">
        <v>35</v>
      </c>
      <c r="J329" s="8" t="s">
        <v>36</v>
      </c>
      <c r="K329" s="8" t="s">
        <v>1939</v>
      </c>
      <c r="L329" s="8" t="s">
        <v>1940</v>
      </c>
      <c r="M329" s="15">
        <v>44927</v>
      </c>
      <c r="N329" s="15">
        <v>45261</v>
      </c>
      <c r="O329" s="8" t="s">
        <v>1941</v>
      </c>
      <c r="P329" s="8" t="s">
        <v>1942</v>
      </c>
      <c r="Q329" s="8">
        <v>1</v>
      </c>
      <c r="R329" s="8">
        <v>122</v>
      </c>
      <c r="S329" s="8">
        <v>652</v>
      </c>
      <c r="T329" s="8" t="s">
        <v>1943</v>
      </c>
      <c r="U329" s="8" t="s">
        <v>41</v>
      </c>
      <c r="V329" s="8" t="s">
        <v>1821</v>
      </c>
      <c r="W329" s="8" t="s">
        <v>43</v>
      </c>
      <c r="X329" s="18"/>
    </row>
    <row r="330" spans="1:24" ht="25.5" customHeight="1">
      <c r="A330" s="8">
        <v>327</v>
      </c>
      <c r="B330" s="8" t="s">
        <v>1944</v>
      </c>
      <c r="C330" s="8" t="s">
        <v>1815</v>
      </c>
      <c r="D330" s="8" t="s">
        <v>1933</v>
      </c>
      <c r="E330" s="8" t="s">
        <v>67</v>
      </c>
      <c r="F330" s="8">
        <v>4</v>
      </c>
      <c r="G330" s="8">
        <v>3.88</v>
      </c>
      <c r="H330" s="8" t="s">
        <v>34</v>
      </c>
      <c r="I330" s="8" t="s">
        <v>35</v>
      </c>
      <c r="J330" s="8" t="s">
        <v>458</v>
      </c>
      <c r="K330" s="8">
        <v>1</v>
      </c>
      <c r="L330" s="8" t="s">
        <v>1945</v>
      </c>
      <c r="M330" s="15">
        <v>44927</v>
      </c>
      <c r="N330" s="15">
        <v>45261</v>
      </c>
      <c r="O330" s="8" t="s">
        <v>1946</v>
      </c>
      <c r="P330" s="8" t="s">
        <v>1947</v>
      </c>
      <c r="Q330" s="8">
        <v>1</v>
      </c>
      <c r="R330" s="8">
        <v>75</v>
      </c>
      <c r="S330" s="8">
        <v>381</v>
      </c>
      <c r="T330" s="8" t="s">
        <v>973</v>
      </c>
      <c r="U330" s="8" t="s">
        <v>41</v>
      </c>
      <c r="V330" s="8" t="s">
        <v>1821</v>
      </c>
      <c r="W330" s="8" t="s">
        <v>43</v>
      </c>
      <c r="X330" s="18"/>
    </row>
    <row r="331" spans="1:24" ht="25.5" customHeight="1">
      <c r="A331" s="8">
        <v>328</v>
      </c>
      <c r="B331" s="8" t="s">
        <v>1948</v>
      </c>
      <c r="C331" s="8" t="s">
        <v>1815</v>
      </c>
      <c r="D331" s="8" t="s">
        <v>1949</v>
      </c>
      <c r="E331" s="8" t="s">
        <v>67</v>
      </c>
      <c r="F331" s="8">
        <v>8.5</v>
      </c>
      <c r="G331" s="8">
        <v>8.245</v>
      </c>
      <c r="H331" s="8" t="s">
        <v>34</v>
      </c>
      <c r="I331" s="8" t="s">
        <v>35</v>
      </c>
      <c r="J331" s="8" t="s">
        <v>36</v>
      </c>
      <c r="K331" s="8" t="s">
        <v>1950</v>
      </c>
      <c r="L331" s="8" t="s">
        <v>1951</v>
      </c>
      <c r="M331" s="15">
        <v>44927</v>
      </c>
      <c r="N331" s="15">
        <v>45261</v>
      </c>
      <c r="O331" s="8" t="s">
        <v>1952</v>
      </c>
      <c r="P331" s="8" t="s">
        <v>1953</v>
      </c>
      <c r="Q331" s="8">
        <v>1</v>
      </c>
      <c r="R331" s="8">
        <v>48</v>
      </c>
      <c r="S331" s="8">
        <v>350</v>
      </c>
      <c r="T331" s="8" t="s">
        <v>1954</v>
      </c>
      <c r="U331" s="8" t="s">
        <v>41</v>
      </c>
      <c r="V331" s="8" t="s">
        <v>1821</v>
      </c>
      <c r="W331" s="8" t="s">
        <v>43</v>
      </c>
      <c r="X331" s="18"/>
    </row>
    <row r="332" spans="1:24" ht="25.5" customHeight="1">
      <c r="A332" s="8">
        <v>329</v>
      </c>
      <c r="B332" s="8" t="s">
        <v>1955</v>
      </c>
      <c r="C332" s="8" t="s">
        <v>1815</v>
      </c>
      <c r="D332" s="8" t="s">
        <v>1956</v>
      </c>
      <c r="E332" s="8" t="s">
        <v>33</v>
      </c>
      <c r="F332" s="8">
        <v>20</v>
      </c>
      <c r="G332" s="8">
        <v>19.4</v>
      </c>
      <c r="H332" s="8" t="s">
        <v>34</v>
      </c>
      <c r="I332" s="8" t="s">
        <v>35</v>
      </c>
      <c r="J332" s="8" t="s">
        <v>36</v>
      </c>
      <c r="K332" s="8">
        <v>1250</v>
      </c>
      <c r="L332" s="8" t="s">
        <v>1957</v>
      </c>
      <c r="M332" s="15">
        <v>44927</v>
      </c>
      <c r="N332" s="15">
        <v>45261</v>
      </c>
      <c r="O332" s="8" t="s">
        <v>1958</v>
      </c>
      <c r="P332" s="8" t="s">
        <v>1959</v>
      </c>
      <c r="Q332" s="8">
        <v>1</v>
      </c>
      <c r="R332" s="8">
        <v>60</v>
      </c>
      <c r="S332" s="8">
        <v>240</v>
      </c>
      <c r="T332" s="8" t="s">
        <v>1960</v>
      </c>
      <c r="U332" s="8" t="s">
        <v>41</v>
      </c>
      <c r="V332" s="8" t="s">
        <v>1821</v>
      </c>
      <c r="W332" s="8" t="s">
        <v>43</v>
      </c>
      <c r="X332" s="18"/>
    </row>
    <row r="333" spans="1:24" ht="25.5" customHeight="1">
      <c r="A333" s="8">
        <v>330</v>
      </c>
      <c r="B333" s="8" t="s">
        <v>1961</v>
      </c>
      <c r="C333" s="8" t="s">
        <v>1815</v>
      </c>
      <c r="D333" s="8" t="s">
        <v>1962</v>
      </c>
      <c r="E333" s="8" t="s">
        <v>67</v>
      </c>
      <c r="F333" s="8">
        <v>8</v>
      </c>
      <c r="G333" s="8">
        <v>7.76</v>
      </c>
      <c r="H333" s="8" t="s">
        <v>34</v>
      </c>
      <c r="I333" s="8" t="s">
        <v>35</v>
      </c>
      <c r="J333" s="8" t="s">
        <v>36</v>
      </c>
      <c r="K333" s="8">
        <v>500</v>
      </c>
      <c r="L333" s="8" t="s">
        <v>1000</v>
      </c>
      <c r="M333" s="15">
        <v>44927</v>
      </c>
      <c r="N333" s="15">
        <v>45261</v>
      </c>
      <c r="O333" s="8" t="s">
        <v>1963</v>
      </c>
      <c r="P333" s="8" t="s">
        <v>1964</v>
      </c>
      <c r="Q333" s="8">
        <v>1</v>
      </c>
      <c r="R333" s="8">
        <v>55</v>
      </c>
      <c r="S333" s="8">
        <v>275</v>
      </c>
      <c r="T333" s="8" t="s">
        <v>206</v>
      </c>
      <c r="U333" s="8" t="s">
        <v>41</v>
      </c>
      <c r="V333" s="8" t="s">
        <v>1821</v>
      </c>
      <c r="W333" s="8" t="s">
        <v>43</v>
      </c>
      <c r="X333" s="18"/>
    </row>
    <row r="334" spans="1:24" ht="25.5" customHeight="1">
      <c r="A334" s="8">
        <v>331</v>
      </c>
      <c r="B334" s="8" t="s">
        <v>1965</v>
      </c>
      <c r="C334" s="8" t="s">
        <v>1815</v>
      </c>
      <c r="D334" s="8" t="s">
        <v>1962</v>
      </c>
      <c r="E334" s="8" t="s">
        <v>67</v>
      </c>
      <c r="F334" s="8">
        <v>12</v>
      </c>
      <c r="G334" s="8">
        <v>11.64</v>
      </c>
      <c r="H334" s="8" t="s">
        <v>34</v>
      </c>
      <c r="I334" s="8" t="s">
        <v>35</v>
      </c>
      <c r="J334" s="8" t="s">
        <v>79</v>
      </c>
      <c r="K334" s="8">
        <v>40</v>
      </c>
      <c r="L334" s="8" t="s">
        <v>80</v>
      </c>
      <c r="M334" s="15">
        <v>44927</v>
      </c>
      <c r="N334" s="15">
        <v>45261</v>
      </c>
      <c r="O334" s="8" t="s">
        <v>1966</v>
      </c>
      <c r="P334" s="8" t="s">
        <v>1837</v>
      </c>
      <c r="Q334" s="8">
        <v>1</v>
      </c>
      <c r="R334" s="8">
        <v>236</v>
      </c>
      <c r="S334" s="8">
        <v>1098</v>
      </c>
      <c r="T334" s="8" t="s">
        <v>40</v>
      </c>
      <c r="U334" s="8" t="s">
        <v>41</v>
      </c>
      <c r="V334" s="8" t="s">
        <v>1821</v>
      </c>
      <c r="W334" s="8" t="s">
        <v>43</v>
      </c>
      <c r="X334" s="18"/>
    </row>
    <row r="335" spans="1:24" ht="25.5" customHeight="1">
      <c r="A335" s="8">
        <v>332</v>
      </c>
      <c r="B335" s="8" t="s">
        <v>1967</v>
      </c>
      <c r="C335" s="8" t="s">
        <v>1815</v>
      </c>
      <c r="D335" s="8" t="s">
        <v>1962</v>
      </c>
      <c r="E335" s="8" t="s">
        <v>67</v>
      </c>
      <c r="F335" s="8">
        <v>10</v>
      </c>
      <c r="G335" s="8">
        <v>9.642153</v>
      </c>
      <c r="H335" s="8" t="s">
        <v>34</v>
      </c>
      <c r="I335" s="8" t="s">
        <v>35</v>
      </c>
      <c r="J335" s="8" t="s">
        <v>36</v>
      </c>
      <c r="K335" s="8">
        <v>625</v>
      </c>
      <c r="L335" s="8" t="s">
        <v>1000</v>
      </c>
      <c r="M335" s="15">
        <v>44927</v>
      </c>
      <c r="N335" s="15">
        <v>45261</v>
      </c>
      <c r="O335" s="8" t="s">
        <v>1968</v>
      </c>
      <c r="P335" s="8" t="s">
        <v>1969</v>
      </c>
      <c r="Q335" s="8">
        <v>1</v>
      </c>
      <c r="R335" s="8">
        <v>180</v>
      </c>
      <c r="S335" s="8">
        <v>900</v>
      </c>
      <c r="T335" s="8" t="s">
        <v>1970</v>
      </c>
      <c r="U335" s="8" t="s">
        <v>41</v>
      </c>
      <c r="V335" s="8" t="s">
        <v>1821</v>
      </c>
      <c r="W335" s="8" t="s">
        <v>43</v>
      </c>
      <c r="X335" s="18"/>
    </row>
    <row r="336" spans="1:24" ht="25.5" customHeight="1">
      <c r="A336" s="8">
        <v>333</v>
      </c>
      <c r="B336" s="8" t="s">
        <v>1971</v>
      </c>
      <c r="C336" s="8" t="s">
        <v>1815</v>
      </c>
      <c r="D336" s="8" t="s">
        <v>1972</v>
      </c>
      <c r="E336" s="8" t="s">
        <v>33</v>
      </c>
      <c r="F336" s="8">
        <v>11</v>
      </c>
      <c r="G336" s="8">
        <v>10.67</v>
      </c>
      <c r="H336" s="8" t="s">
        <v>34</v>
      </c>
      <c r="I336" s="8" t="s">
        <v>35</v>
      </c>
      <c r="J336" s="8" t="s">
        <v>231</v>
      </c>
      <c r="K336" s="8">
        <v>0.366</v>
      </c>
      <c r="L336" s="8" t="s">
        <v>428</v>
      </c>
      <c r="M336" s="15">
        <v>44927</v>
      </c>
      <c r="N336" s="15">
        <v>45261</v>
      </c>
      <c r="O336" s="8" t="s">
        <v>1973</v>
      </c>
      <c r="P336" s="8" t="s">
        <v>1974</v>
      </c>
      <c r="Q336" s="8">
        <v>1</v>
      </c>
      <c r="R336" s="8">
        <v>123</v>
      </c>
      <c r="S336" s="8">
        <v>693</v>
      </c>
      <c r="T336" s="8" t="s">
        <v>1975</v>
      </c>
      <c r="U336" s="8" t="s">
        <v>41</v>
      </c>
      <c r="V336" s="8" t="s">
        <v>1821</v>
      </c>
      <c r="W336" s="8" t="s">
        <v>43</v>
      </c>
      <c r="X336" s="18"/>
    </row>
    <row r="337" spans="1:24" ht="25.5" customHeight="1">
      <c r="A337" s="8">
        <v>334</v>
      </c>
      <c r="B337" s="8" t="s">
        <v>1976</v>
      </c>
      <c r="C337" s="8" t="s">
        <v>1815</v>
      </c>
      <c r="D337" s="8" t="s">
        <v>1977</v>
      </c>
      <c r="E337" s="8" t="s">
        <v>33</v>
      </c>
      <c r="F337" s="8">
        <v>9</v>
      </c>
      <c r="G337" s="8">
        <v>8.73</v>
      </c>
      <c r="H337" s="8" t="s">
        <v>34</v>
      </c>
      <c r="I337" s="8" t="s">
        <v>35</v>
      </c>
      <c r="J337" s="8" t="s">
        <v>79</v>
      </c>
      <c r="K337" s="8">
        <v>30</v>
      </c>
      <c r="L337" s="8" t="s">
        <v>80</v>
      </c>
      <c r="M337" s="15">
        <v>44927</v>
      </c>
      <c r="N337" s="15">
        <v>45261</v>
      </c>
      <c r="O337" s="8" t="s">
        <v>1978</v>
      </c>
      <c r="P337" s="8" t="s">
        <v>1837</v>
      </c>
      <c r="Q337" s="8">
        <v>1</v>
      </c>
      <c r="R337" s="8">
        <v>236</v>
      </c>
      <c r="S337" s="8">
        <v>1098</v>
      </c>
      <c r="T337" s="8" t="s">
        <v>40</v>
      </c>
      <c r="U337" s="8" t="s">
        <v>41</v>
      </c>
      <c r="V337" s="8" t="s">
        <v>1821</v>
      </c>
      <c r="W337" s="8" t="s">
        <v>43</v>
      </c>
      <c r="X337" s="18"/>
    </row>
    <row r="338" spans="1:24" ht="25.5" customHeight="1">
      <c r="A338" s="8">
        <v>335</v>
      </c>
      <c r="B338" s="10" t="s">
        <v>1979</v>
      </c>
      <c r="C338" s="10" t="s">
        <v>1815</v>
      </c>
      <c r="D338" s="10" t="s">
        <v>1980</v>
      </c>
      <c r="E338" s="10" t="s">
        <v>67</v>
      </c>
      <c r="F338" s="10">
        <v>12.3</v>
      </c>
      <c r="G338" s="8">
        <v>11.93</v>
      </c>
      <c r="H338" s="8" t="s">
        <v>34</v>
      </c>
      <c r="I338" s="8" t="s">
        <v>35</v>
      </c>
      <c r="J338" s="10" t="s">
        <v>1981</v>
      </c>
      <c r="K338" s="10" t="s">
        <v>1982</v>
      </c>
      <c r="L338" s="10" t="s">
        <v>1983</v>
      </c>
      <c r="M338" s="15">
        <v>45047</v>
      </c>
      <c r="N338" s="16" t="s">
        <v>137</v>
      </c>
      <c r="O338" s="10" t="s">
        <v>1984</v>
      </c>
      <c r="P338" s="10" t="s">
        <v>1985</v>
      </c>
      <c r="Q338" s="10">
        <v>5</v>
      </c>
      <c r="R338" s="10">
        <v>62</v>
      </c>
      <c r="S338" s="10">
        <v>122</v>
      </c>
      <c r="T338" s="10" t="s">
        <v>1986</v>
      </c>
      <c r="U338" s="19" t="s">
        <v>41</v>
      </c>
      <c r="V338" s="10" t="s">
        <v>1821</v>
      </c>
      <c r="W338" s="20" t="s">
        <v>43</v>
      </c>
      <c r="X338" s="18"/>
    </row>
    <row r="339" spans="1:24" ht="25.5" customHeight="1">
      <c r="A339" s="8">
        <v>336</v>
      </c>
      <c r="B339" s="10" t="s">
        <v>1987</v>
      </c>
      <c r="C339" s="10" t="s">
        <v>1815</v>
      </c>
      <c r="D339" s="10" t="s">
        <v>1988</v>
      </c>
      <c r="E339" s="10" t="s">
        <v>33</v>
      </c>
      <c r="F339" s="10">
        <v>20</v>
      </c>
      <c r="G339" s="8">
        <v>19.4</v>
      </c>
      <c r="H339" s="8" t="s">
        <v>34</v>
      </c>
      <c r="I339" s="8" t="s">
        <v>35</v>
      </c>
      <c r="J339" s="10" t="s">
        <v>1989</v>
      </c>
      <c r="K339" s="10" t="s">
        <v>1990</v>
      </c>
      <c r="L339" s="10" t="s">
        <v>1991</v>
      </c>
      <c r="M339" s="15">
        <v>45047</v>
      </c>
      <c r="N339" s="16" t="s">
        <v>137</v>
      </c>
      <c r="O339" s="10" t="s">
        <v>1992</v>
      </c>
      <c r="P339" s="10" t="s">
        <v>1993</v>
      </c>
      <c r="Q339" s="10">
        <v>1</v>
      </c>
      <c r="R339" s="10">
        <v>158</v>
      </c>
      <c r="S339" s="10">
        <v>1121</v>
      </c>
      <c r="T339" s="10" t="s">
        <v>1994</v>
      </c>
      <c r="U339" s="19" t="s">
        <v>41</v>
      </c>
      <c r="V339" s="10" t="s">
        <v>1995</v>
      </c>
      <c r="W339" s="20" t="s">
        <v>43</v>
      </c>
      <c r="X339" s="18"/>
    </row>
    <row r="340" spans="1:24" ht="25.5" customHeight="1">
      <c r="A340" s="8">
        <v>337</v>
      </c>
      <c r="B340" s="10" t="s">
        <v>1996</v>
      </c>
      <c r="C340" s="10" t="s">
        <v>1815</v>
      </c>
      <c r="D340" s="10" t="s">
        <v>1858</v>
      </c>
      <c r="E340" s="12" t="s">
        <v>67</v>
      </c>
      <c r="F340" s="13">
        <v>10</v>
      </c>
      <c r="G340" s="8">
        <v>9.7</v>
      </c>
      <c r="H340" s="8" t="s">
        <v>34</v>
      </c>
      <c r="I340" s="8" t="s">
        <v>35</v>
      </c>
      <c r="J340" s="10" t="s">
        <v>1058</v>
      </c>
      <c r="K340" s="10">
        <v>200</v>
      </c>
      <c r="L340" s="10" t="s">
        <v>1997</v>
      </c>
      <c r="M340" s="15">
        <v>45078</v>
      </c>
      <c r="N340" s="10" t="s">
        <v>137</v>
      </c>
      <c r="O340" s="8" t="s">
        <v>1998</v>
      </c>
      <c r="P340" s="10" t="s">
        <v>1999</v>
      </c>
      <c r="Q340" s="8">
        <v>2</v>
      </c>
      <c r="R340" s="9">
        <v>45</v>
      </c>
      <c r="S340" s="9">
        <v>157</v>
      </c>
      <c r="T340" s="10" t="s">
        <v>2000</v>
      </c>
      <c r="U340" s="8" t="s">
        <v>41</v>
      </c>
      <c r="V340" s="10" t="s">
        <v>1821</v>
      </c>
      <c r="W340" s="10"/>
      <c r="X340" s="18"/>
    </row>
    <row r="341" spans="1:24" ht="25.5" customHeight="1">
      <c r="A341" s="8">
        <v>338</v>
      </c>
      <c r="B341" s="10" t="s">
        <v>2001</v>
      </c>
      <c r="C341" s="10" t="s">
        <v>1815</v>
      </c>
      <c r="D341" s="10" t="s">
        <v>1873</v>
      </c>
      <c r="E341" s="12" t="s">
        <v>46</v>
      </c>
      <c r="F341" s="13">
        <v>10</v>
      </c>
      <c r="G341" s="8">
        <v>0</v>
      </c>
      <c r="H341" s="24" t="s">
        <v>34</v>
      </c>
      <c r="I341" s="8" t="s">
        <v>35</v>
      </c>
      <c r="J341" s="10" t="s">
        <v>2002</v>
      </c>
      <c r="K341" s="10" t="s">
        <v>2003</v>
      </c>
      <c r="L341" s="10" t="s">
        <v>2004</v>
      </c>
      <c r="M341" s="15">
        <v>45078</v>
      </c>
      <c r="N341" s="10" t="s">
        <v>137</v>
      </c>
      <c r="O341" s="8" t="s">
        <v>2005</v>
      </c>
      <c r="P341" s="10" t="s">
        <v>2006</v>
      </c>
      <c r="Q341" s="8">
        <v>1</v>
      </c>
      <c r="R341" s="9">
        <v>29</v>
      </c>
      <c r="S341" s="9">
        <v>127</v>
      </c>
      <c r="T341" s="10" t="s">
        <v>51</v>
      </c>
      <c r="U341" s="8" t="s">
        <v>41</v>
      </c>
      <c r="V341" s="10" t="s">
        <v>1821</v>
      </c>
      <c r="W341" s="10"/>
      <c r="X341" s="18"/>
    </row>
    <row r="342" spans="1:24" ht="25.5" customHeight="1">
      <c r="A342" s="8">
        <v>339</v>
      </c>
      <c r="B342" s="10" t="s">
        <v>2007</v>
      </c>
      <c r="C342" s="10" t="s">
        <v>1815</v>
      </c>
      <c r="D342" s="10" t="s">
        <v>1873</v>
      </c>
      <c r="E342" s="12" t="s">
        <v>46</v>
      </c>
      <c r="F342" s="13">
        <v>10</v>
      </c>
      <c r="G342" s="8">
        <v>9.7</v>
      </c>
      <c r="H342" s="8" t="s">
        <v>34</v>
      </c>
      <c r="I342" s="8" t="s">
        <v>35</v>
      </c>
      <c r="J342" s="10" t="s">
        <v>1049</v>
      </c>
      <c r="K342" s="10" t="s">
        <v>2008</v>
      </c>
      <c r="L342" s="10" t="s">
        <v>2009</v>
      </c>
      <c r="M342" s="15">
        <v>45078</v>
      </c>
      <c r="N342" s="10" t="s">
        <v>137</v>
      </c>
      <c r="O342" s="8" t="s">
        <v>2010</v>
      </c>
      <c r="P342" s="10" t="s">
        <v>2011</v>
      </c>
      <c r="Q342" s="8">
        <v>1</v>
      </c>
      <c r="R342" s="9">
        <v>76</v>
      </c>
      <c r="S342" s="9">
        <v>402</v>
      </c>
      <c r="T342" s="10" t="s">
        <v>2012</v>
      </c>
      <c r="U342" s="8" t="s">
        <v>41</v>
      </c>
      <c r="V342" s="10" t="s">
        <v>1821</v>
      </c>
      <c r="W342" s="10"/>
      <c r="X342" s="18"/>
    </row>
    <row r="343" spans="1:24" ht="25.5" customHeight="1">
      <c r="A343" s="8">
        <v>340</v>
      </c>
      <c r="B343" s="10" t="s">
        <v>2013</v>
      </c>
      <c r="C343" s="10" t="s">
        <v>1815</v>
      </c>
      <c r="D343" s="10" t="s">
        <v>1977</v>
      </c>
      <c r="E343" s="10" t="s">
        <v>33</v>
      </c>
      <c r="F343" s="10">
        <v>10</v>
      </c>
      <c r="G343" s="8">
        <v>9.7</v>
      </c>
      <c r="H343" s="8" t="s">
        <v>34</v>
      </c>
      <c r="I343" s="8" t="s">
        <v>35</v>
      </c>
      <c r="J343" s="10" t="s">
        <v>458</v>
      </c>
      <c r="K343" s="10">
        <v>2</v>
      </c>
      <c r="L343" s="10" t="s">
        <v>939</v>
      </c>
      <c r="M343" s="15">
        <v>45078</v>
      </c>
      <c r="N343" s="10" t="s">
        <v>137</v>
      </c>
      <c r="O343" s="10" t="s">
        <v>2014</v>
      </c>
      <c r="P343" s="10" t="s">
        <v>2015</v>
      </c>
      <c r="Q343" s="10">
        <v>1</v>
      </c>
      <c r="R343" s="10">
        <v>95</v>
      </c>
      <c r="S343" s="10">
        <v>895</v>
      </c>
      <c r="T343" s="10" t="s">
        <v>2016</v>
      </c>
      <c r="U343" s="10" t="s">
        <v>41</v>
      </c>
      <c r="V343" s="10" t="s">
        <v>1821</v>
      </c>
      <c r="W343" s="10"/>
      <c r="X343" s="18"/>
    </row>
    <row r="344" spans="1:24" ht="25.5" customHeight="1">
      <c r="A344" s="8">
        <v>341</v>
      </c>
      <c r="B344" s="8" t="s">
        <v>2017</v>
      </c>
      <c r="C344" s="8" t="s">
        <v>2018</v>
      </c>
      <c r="D344" s="8" t="s">
        <v>2019</v>
      </c>
      <c r="E344" s="8" t="s">
        <v>482</v>
      </c>
      <c r="F344" s="8">
        <v>20</v>
      </c>
      <c r="G344" s="8">
        <v>19.4</v>
      </c>
      <c r="H344" s="8" t="s">
        <v>34</v>
      </c>
      <c r="I344" s="8" t="s">
        <v>35</v>
      </c>
      <c r="J344" s="8" t="s">
        <v>805</v>
      </c>
      <c r="K344" s="8">
        <v>300</v>
      </c>
      <c r="L344" s="8" t="s">
        <v>2020</v>
      </c>
      <c r="M344" s="15">
        <v>44927</v>
      </c>
      <c r="N344" s="15">
        <v>45261</v>
      </c>
      <c r="O344" s="8" t="s">
        <v>2021</v>
      </c>
      <c r="P344" s="8" t="s">
        <v>2022</v>
      </c>
      <c r="Q344" s="8">
        <v>1</v>
      </c>
      <c r="R344" s="8">
        <v>128</v>
      </c>
      <c r="S344" s="8">
        <v>620</v>
      </c>
      <c r="T344" s="8" t="s">
        <v>2023</v>
      </c>
      <c r="U344" s="8" t="s">
        <v>41</v>
      </c>
      <c r="V344" s="8" t="s">
        <v>2024</v>
      </c>
      <c r="W344" s="8" t="s">
        <v>43</v>
      </c>
      <c r="X344" s="18"/>
    </row>
    <row r="345" spans="1:24" ht="25.5" customHeight="1">
      <c r="A345" s="8">
        <v>342</v>
      </c>
      <c r="B345" s="8" t="s">
        <v>2025</v>
      </c>
      <c r="C345" s="8" t="s">
        <v>2018</v>
      </c>
      <c r="D345" s="8" t="s">
        <v>2026</v>
      </c>
      <c r="E345" s="8" t="s">
        <v>482</v>
      </c>
      <c r="F345" s="8">
        <v>12</v>
      </c>
      <c r="G345" s="8">
        <v>11.64</v>
      </c>
      <c r="H345" s="8" t="s">
        <v>34</v>
      </c>
      <c r="I345" s="8" t="s">
        <v>35</v>
      </c>
      <c r="J345" s="8" t="s">
        <v>2027</v>
      </c>
      <c r="K345" s="8" t="s">
        <v>2028</v>
      </c>
      <c r="L345" s="8" t="s">
        <v>2029</v>
      </c>
      <c r="M345" s="15">
        <v>44927</v>
      </c>
      <c r="N345" s="15">
        <v>45261</v>
      </c>
      <c r="O345" s="8" t="s">
        <v>2030</v>
      </c>
      <c r="P345" s="8" t="s">
        <v>2031</v>
      </c>
      <c r="Q345" s="8">
        <v>1</v>
      </c>
      <c r="R345" s="8">
        <v>105</v>
      </c>
      <c r="S345" s="8">
        <v>513</v>
      </c>
      <c r="T345" s="8" t="s">
        <v>2032</v>
      </c>
      <c r="U345" s="8" t="s">
        <v>41</v>
      </c>
      <c r="V345" s="8" t="s">
        <v>2024</v>
      </c>
      <c r="W345" s="8" t="s">
        <v>43</v>
      </c>
      <c r="X345" s="18"/>
    </row>
    <row r="346" spans="1:24" ht="25.5" customHeight="1">
      <c r="A346" s="8">
        <v>343</v>
      </c>
      <c r="B346" s="8" t="s">
        <v>2033</v>
      </c>
      <c r="C346" s="8" t="s">
        <v>2018</v>
      </c>
      <c r="D346" s="8" t="s">
        <v>2026</v>
      </c>
      <c r="E346" s="8" t="s">
        <v>482</v>
      </c>
      <c r="F346" s="8">
        <v>8</v>
      </c>
      <c r="G346" s="8">
        <v>7.76</v>
      </c>
      <c r="H346" s="8" t="s">
        <v>34</v>
      </c>
      <c r="I346" s="8" t="s">
        <v>35</v>
      </c>
      <c r="J346" s="8" t="s">
        <v>458</v>
      </c>
      <c r="K346" s="8">
        <v>1</v>
      </c>
      <c r="L346" s="8" t="s">
        <v>2034</v>
      </c>
      <c r="M346" s="15">
        <v>44927</v>
      </c>
      <c r="N346" s="15">
        <v>45261</v>
      </c>
      <c r="O346" s="8" t="s">
        <v>2035</v>
      </c>
      <c r="P346" s="8" t="s">
        <v>2036</v>
      </c>
      <c r="Q346" s="8">
        <v>1</v>
      </c>
      <c r="R346" s="8">
        <v>432</v>
      </c>
      <c r="S346" s="8">
        <v>2049</v>
      </c>
      <c r="T346" s="8" t="s">
        <v>2037</v>
      </c>
      <c r="U346" s="8" t="s">
        <v>41</v>
      </c>
      <c r="V346" s="8" t="s">
        <v>2024</v>
      </c>
      <c r="W346" s="8" t="s">
        <v>43</v>
      </c>
      <c r="X346" s="18"/>
    </row>
    <row r="347" spans="1:24" ht="25.5" customHeight="1">
      <c r="A347" s="8">
        <v>344</v>
      </c>
      <c r="B347" s="8" t="s">
        <v>2038</v>
      </c>
      <c r="C347" s="8" t="s">
        <v>2018</v>
      </c>
      <c r="D347" s="8" t="s">
        <v>2039</v>
      </c>
      <c r="E347" s="8" t="s">
        <v>67</v>
      </c>
      <c r="F347" s="8">
        <v>18</v>
      </c>
      <c r="G347" s="8">
        <v>17.46</v>
      </c>
      <c r="H347" s="8" t="s">
        <v>34</v>
      </c>
      <c r="I347" s="8" t="s">
        <v>35</v>
      </c>
      <c r="J347" s="8" t="s">
        <v>1058</v>
      </c>
      <c r="K347" s="8">
        <v>327</v>
      </c>
      <c r="L347" s="8" t="s">
        <v>1181</v>
      </c>
      <c r="M347" s="15">
        <v>44927</v>
      </c>
      <c r="N347" s="15">
        <v>45261</v>
      </c>
      <c r="O347" s="8" t="s">
        <v>2040</v>
      </c>
      <c r="P347" s="8" t="s">
        <v>2041</v>
      </c>
      <c r="Q347" s="8">
        <v>1</v>
      </c>
      <c r="R347" s="8">
        <v>186</v>
      </c>
      <c r="S347" s="8">
        <v>812</v>
      </c>
      <c r="T347" s="8" t="s">
        <v>2042</v>
      </c>
      <c r="U347" s="8" t="s">
        <v>41</v>
      </c>
      <c r="V347" s="8" t="s">
        <v>2024</v>
      </c>
      <c r="W347" s="8" t="s">
        <v>43</v>
      </c>
      <c r="X347" s="18"/>
    </row>
    <row r="348" spans="1:24" ht="25.5" customHeight="1">
      <c r="A348" s="8">
        <v>345</v>
      </c>
      <c r="B348" s="8" t="s">
        <v>2043</v>
      </c>
      <c r="C348" s="8" t="s">
        <v>2018</v>
      </c>
      <c r="D348" s="8" t="s">
        <v>2044</v>
      </c>
      <c r="E348" s="8" t="s">
        <v>67</v>
      </c>
      <c r="F348" s="8">
        <v>12</v>
      </c>
      <c r="G348" s="8">
        <v>11.64</v>
      </c>
      <c r="H348" s="8" t="s">
        <v>34</v>
      </c>
      <c r="I348" s="8" t="s">
        <v>35</v>
      </c>
      <c r="J348" s="8" t="s">
        <v>787</v>
      </c>
      <c r="K348" s="8" t="s">
        <v>2045</v>
      </c>
      <c r="L348" s="8" t="s">
        <v>2046</v>
      </c>
      <c r="M348" s="15">
        <v>44927</v>
      </c>
      <c r="N348" s="15">
        <v>45261</v>
      </c>
      <c r="O348" s="8" t="s">
        <v>2047</v>
      </c>
      <c r="P348" s="8" t="s">
        <v>2048</v>
      </c>
      <c r="Q348" s="8">
        <v>1</v>
      </c>
      <c r="R348" s="8">
        <v>124</v>
      </c>
      <c r="S348" s="8">
        <v>586</v>
      </c>
      <c r="T348" s="8" t="s">
        <v>2049</v>
      </c>
      <c r="U348" s="8" t="s">
        <v>41</v>
      </c>
      <c r="V348" s="8" t="s">
        <v>2024</v>
      </c>
      <c r="W348" s="8" t="s">
        <v>43</v>
      </c>
      <c r="X348" s="18"/>
    </row>
    <row r="349" spans="1:24" ht="25.5" customHeight="1">
      <c r="A349" s="8">
        <v>346</v>
      </c>
      <c r="B349" s="8" t="s">
        <v>2050</v>
      </c>
      <c r="C349" s="8" t="s">
        <v>2018</v>
      </c>
      <c r="D349" s="8" t="s">
        <v>2051</v>
      </c>
      <c r="E349" s="8" t="s">
        <v>33</v>
      </c>
      <c r="F349" s="8">
        <v>10</v>
      </c>
      <c r="G349" s="8">
        <v>9.7</v>
      </c>
      <c r="H349" s="8" t="s">
        <v>34</v>
      </c>
      <c r="I349" s="8" t="s">
        <v>35</v>
      </c>
      <c r="J349" s="8" t="s">
        <v>805</v>
      </c>
      <c r="K349" s="8">
        <v>30</v>
      </c>
      <c r="L349" s="8" t="s">
        <v>2052</v>
      </c>
      <c r="M349" s="15">
        <v>44927</v>
      </c>
      <c r="N349" s="15">
        <v>45261</v>
      </c>
      <c r="O349" s="8" t="s">
        <v>2053</v>
      </c>
      <c r="P349" s="8" t="s">
        <v>2054</v>
      </c>
      <c r="Q349" s="8">
        <v>1</v>
      </c>
      <c r="R349" s="8">
        <v>68</v>
      </c>
      <c r="S349" s="8">
        <v>351</v>
      </c>
      <c r="T349" s="8" t="s">
        <v>2055</v>
      </c>
      <c r="U349" s="8" t="s">
        <v>41</v>
      </c>
      <c r="V349" s="8" t="s">
        <v>2024</v>
      </c>
      <c r="W349" s="8" t="s">
        <v>43</v>
      </c>
      <c r="X349" s="18"/>
    </row>
    <row r="350" spans="1:24" ht="25.5" customHeight="1">
      <c r="A350" s="8">
        <v>347</v>
      </c>
      <c r="B350" s="8" t="s">
        <v>2056</v>
      </c>
      <c r="C350" s="8" t="s">
        <v>2018</v>
      </c>
      <c r="D350" s="8" t="s">
        <v>2051</v>
      </c>
      <c r="E350" s="8" t="s">
        <v>33</v>
      </c>
      <c r="F350" s="8">
        <v>33</v>
      </c>
      <c r="G350" s="8">
        <v>32.018336</v>
      </c>
      <c r="H350" s="8" t="s">
        <v>34</v>
      </c>
      <c r="I350" s="8" t="s">
        <v>35</v>
      </c>
      <c r="J350" s="8" t="s">
        <v>79</v>
      </c>
      <c r="K350" s="8">
        <v>110</v>
      </c>
      <c r="L350" s="8" t="s">
        <v>80</v>
      </c>
      <c r="M350" s="15">
        <v>44927</v>
      </c>
      <c r="N350" s="15">
        <v>45261</v>
      </c>
      <c r="O350" s="8" t="s">
        <v>2057</v>
      </c>
      <c r="P350" s="8" t="s">
        <v>2058</v>
      </c>
      <c r="Q350" s="8">
        <v>1</v>
      </c>
      <c r="R350" s="8">
        <v>449</v>
      </c>
      <c r="S350" s="8">
        <v>2429</v>
      </c>
      <c r="T350" s="8" t="s">
        <v>2059</v>
      </c>
      <c r="U350" s="8" t="s">
        <v>41</v>
      </c>
      <c r="V350" s="8" t="s">
        <v>2024</v>
      </c>
      <c r="W350" s="8" t="s">
        <v>43</v>
      </c>
      <c r="X350" s="18"/>
    </row>
    <row r="351" spans="1:24" ht="25.5" customHeight="1">
      <c r="A351" s="8">
        <v>348</v>
      </c>
      <c r="B351" s="8" t="s">
        <v>2060</v>
      </c>
      <c r="C351" s="8" t="s">
        <v>2018</v>
      </c>
      <c r="D351" s="8" t="s">
        <v>2061</v>
      </c>
      <c r="E351" s="8" t="s">
        <v>67</v>
      </c>
      <c r="F351" s="8">
        <v>30</v>
      </c>
      <c r="G351" s="8">
        <v>29.08039</v>
      </c>
      <c r="H351" s="8" t="s">
        <v>34</v>
      </c>
      <c r="I351" s="8" t="s">
        <v>35</v>
      </c>
      <c r="J351" s="8" t="s">
        <v>805</v>
      </c>
      <c r="K351" s="8">
        <v>400</v>
      </c>
      <c r="L351" s="8" t="s">
        <v>2062</v>
      </c>
      <c r="M351" s="15">
        <v>44927</v>
      </c>
      <c r="N351" s="15">
        <v>45261</v>
      </c>
      <c r="O351" s="8" t="s">
        <v>2063</v>
      </c>
      <c r="P351" s="8" t="s">
        <v>2064</v>
      </c>
      <c r="Q351" s="8">
        <v>1</v>
      </c>
      <c r="R351" s="8">
        <v>150</v>
      </c>
      <c r="S351" s="8">
        <v>761</v>
      </c>
      <c r="T351" s="8" t="s">
        <v>2065</v>
      </c>
      <c r="U351" s="8" t="s">
        <v>41</v>
      </c>
      <c r="V351" s="8" t="s">
        <v>2024</v>
      </c>
      <c r="W351" s="8" t="s">
        <v>43</v>
      </c>
      <c r="X351" s="18"/>
    </row>
    <row r="352" spans="1:24" ht="25.5" customHeight="1">
      <c r="A352" s="8">
        <v>349</v>
      </c>
      <c r="B352" s="8" t="s">
        <v>2066</v>
      </c>
      <c r="C352" s="8" t="s">
        <v>2018</v>
      </c>
      <c r="D352" s="8" t="s">
        <v>2061</v>
      </c>
      <c r="E352" s="8" t="s">
        <v>67</v>
      </c>
      <c r="F352" s="8">
        <v>6</v>
      </c>
      <c r="G352" s="8">
        <v>5.82</v>
      </c>
      <c r="H352" s="8" t="s">
        <v>34</v>
      </c>
      <c r="I352" s="8" t="s">
        <v>35</v>
      </c>
      <c r="J352" s="8" t="s">
        <v>79</v>
      </c>
      <c r="K352" s="8">
        <v>20</v>
      </c>
      <c r="L352" s="8" t="s">
        <v>80</v>
      </c>
      <c r="M352" s="15">
        <v>44927</v>
      </c>
      <c r="N352" s="15">
        <v>45261</v>
      </c>
      <c r="O352" s="8" t="s">
        <v>2067</v>
      </c>
      <c r="P352" s="8" t="s">
        <v>1837</v>
      </c>
      <c r="Q352" s="8">
        <v>1</v>
      </c>
      <c r="R352" s="8">
        <v>236</v>
      </c>
      <c r="S352" s="8">
        <v>1098</v>
      </c>
      <c r="T352" s="8" t="s">
        <v>40</v>
      </c>
      <c r="U352" s="8" t="s">
        <v>41</v>
      </c>
      <c r="V352" s="8" t="s">
        <v>2024</v>
      </c>
      <c r="W352" s="8" t="s">
        <v>43</v>
      </c>
      <c r="X352" s="18"/>
    </row>
    <row r="353" spans="1:24" ht="25.5" customHeight="1">
      <c r="A353" s="8">
        <v>350</v>
      </c>
      <c r="B353" s="8" t="s">
        <v>2068</v>
      </c>
      <c r="C353" s="8" t="s">
        <v>2018</v>
      </c>
      <c r="D353" s="8" t="s">
        <v>2069</v>
      </c>
      <c r="E353" s="8" t="s">
        <v>46</v>
      </c>
      <c r="F353" s="8">
        <v>10</v>
      </c>
      <c r="G353" s="8">
        <v>9.7</v>
      </c>
      <c r="H353" s="8" t="s">
        <v>34</v>
      </c>
      <c r="I353" s="8" t="s">
        <v>35</v>
      </c>
      <c r="J353" s="8" t="s">
        <v>805</v>
      </c>
      <c r="K353" s="8">
        <v>50</v>
      </c>
      <c r="L353" s="8" t="s">
        <v>2070</v>
      </c>
      <c r="M353" s="15">
        <v>44927</v>
      </c>
      <c r="N353" s="15">
        <v>45261</v>
      </c>
      <c r="O353" s="8" t="s">
        <v>2071</v>
      </c>
      <c r="P353" s="8" t="s">
        <v>2072</v>
      </c>
      <c r="Q353" s="8">
        <v>1</v>
      </c>
      <c r="R353" s="8">
        <v>50</v>
      </c>
      <c r="S353" s="8">
        <v>152</v>
      </c>
      <c r="T353" s="8" t="s">
        <v>2073</v>
      </c>
      <c r="U353" s="8" t="s">
        <v>41</v>
      </c>
      <c r="V353" s="8" t="s">
        <v>2024</v>
      </c>
      <c r="W353" s="8" t="s">
        <v>43</v>
      </c>
      <c r="X353" s="18"/>
    </row>
    <row r="354" spans="1:24" ht="25.5" customHeight="1">
      <c r="A354" s="8">
        <v>351</v>
      </c>
      <c r="B354" s="8" t="s">
        <v>2074</v>
      </c>
      <c r="C354" s="8" t="s">
        <v>2018</v>
      </c>
      <c r="D354" s="8" t="s">
        <v>2069</v>
      </c>
      <c r="E354" s="8" t="s">
        <v>46</v>
      </c>
      <c r="F354" s="8">
        <v>19.6</v>
      </c>
      <c r="G354" s="8">
        <v>19.012</v>
      </c>
      <c r="H354" s="8" t="s">
        <v>34</v>
      </c>
      <c r="I354" s="8" t="s">
        <v>35</v>
      </c>
      <c r="J354" s="8" t="s">
        <v>59</v>
      </c>
      <c r="K354" s="8" t="s">
        <v>2075</v>
      </c>
      <c r="L354" s="8" t="s">
        <v>2076</v>
      </c>
      <c r="M354" s="15">
        <v>44927</v>
      </c>
      <c r="N354" s="15">
        <v>45261</v>
      </c>
      <c r="O354" s="8" t="s">
        <v>2077</v>
      </c>
      <c r="P354" s="8" t="s">
        <v>2078</v>
      </c>
      <c r="Q354" s="8">
        <v>1</v>
      </c>
      <c r="R354" s="8">
        <v>30</v>
      </c>
      <c r="S354" s="8">
        <v>156</v>
      </c>
      <c r="T354" s="8" t="s">
        <v>2079</v>
      </c>
      <c r="U354" s="8" t="s">
        <v>41</v>
      </c>
      <c r="V354" s="8" t="s">
        <v>2024</v>
      </c>
      <c r="W354" s="8" t="s">
        <v>43</v>
      </c>
      <c r="X354" s="18"/>
    </row>
    <row r="355" spans="1:24" ht="25.5" customHeight="1">
      <c r="A355" s="8">
        <v>352</v>
      </c>
      <c r="B355" s="8" t="s">
        <v>2080</v>
      </c>
      <c r="C355" s="8" t="s">
        <v>2018</v>
      </c>
      <c r="D355" s="8" t="s">
        <v>2069</v>
      </c>
      <c r="E355" s="8" t="s">
        <v>46</v>
      </c>
      <c r="F355" s="8">
        <v>24.6</v>
      </c>
      <c r="G355" s="8">
        <v>23.86</v>
      </c>
      <c r="H355" s="8" t="s">
        <v>34</v>
      </c>
      <c r="I355" s="8" t="s">
        <v>35</v>
      </c>
      <c r="J355" s="8" t="s">
        <v>59</v>
      </c>
      <c r="K355" s="8" t="s">
        <v>2081</v>
      </c>
      <c r="L355" s="8" t="s">
        <v>2082</v>
      </c>
      <c r="M355" s="15">
        <v>44927</v>
      </c>
      <c r="N355" s="15">
        <v>45261</v>
      </c>
      <c r="O355" s="8" t="s">
        <v>2083</v>
      </c>
      <c r="P355" s="8" t="s">
        <v>2084</v>
      </c>
      <c r="Q355" s="8">
        <v>1</v>
      </c>
      <c r="R355" s="8">
        <v>250</v>
      </c>
      <c r="S355" s="8">
        <v>1345</v>
      </c>
      <c r="T355" s="8" t="s">
        <v>2085</v>
      </c>
      <c r="U355" s="8" t="s">
        <v>41</v>
      </c>
      <c r="V355" s="8" t="s">
        <v>2024</v>
      </c>
      <c r="W355" s="8" t="s">
        <v>43</v>
      </c>
      <c r="X355" s="18"/>
    </row>
    <row r="356" spans="1:24" ht="25.5" customHeight="1">
      <c r="A356" s="8">
        <v>353</v>
      </c>
      <c r="B356" s="8" t="s">
        <v>2086</v>
      </c>
      <c r="C356" s="8" t="s">
        <v>2018</v>
      </c>
      <c r="D356" s="8" t="s">
        <v>2069</v>
      </c>
      <c r="E356" s="8" t="s">
        <v>46</v>
      </c>
      <c r="F356" s="8">
        <v>15.8</v>
      </c>
      <c r="G356" s="8">
        <v>15.33</v>
      </c>
      <c r="H356" s="8" t="s">
        <v>34</v>
      </c>
      <c r="I356" s="8" t="s">
        <v>35</v>
      </c>
      <c r="J356" s="8" t="s">
        <v>59</v>
      </c>
      <c r="K356" s="8" t="s">
        <v>2087</v>
      </c>
      <c r="L356" s="8" t="s">
        <v>2088</v>
      </c>
      <c r="M356" s="15">
        <v>44927</v>
      </c>
      <c r="N356" s="15">
        <v>45261</v>
      </c>
      <c r="O356" s="8" t="s">
        <v>2089</v>
      </c>
      <c r="P356" s="8" t="s">
        <v>2090</v>
      </c>
      <c r="Q356" s="8">
        <v>1</v>
      </c>
      <c r="R356" s="8">
        <v>31</v>
      </c>
      <c r="S356" s="8">
        <v>210</v>
      </c>
      <c r="T356" s="8" t="s">
        <v>1551</v>
      </c>
      <c r="U356" s="8" t="s">
        <v>41</v>
      </c>
      <c r="V356" s="8" t="s">
        <v>2024</v>
      </c>
      <c r="W356" s="8" t="s">
        <v>43</v>
      </c>
      <c r="X356" s="18"/>
    </row>
    <row r="357" spans="1:24" ht="25.5" customHeight="1">
      <c r="A357" s="8">
        <v>354</v>
      </c>
      <c r="B357" s="8" t="s">
        <v>2091</v>
      </c>
      <c r="C357" s="8" t="s">
        <v>2018</v>
      </c>
      <c r="D357" s="8" t="s">
        <v>2069</v>
      </c>
      <c r="E357" s="8" t="s">
        <v>46</v>
      </c>
      <c r="F357" s="8">
        <v>11</v>
      </c>
      <c r="G357" s="8">
        <v>11</v>
      </c>
      <c r="H357" s="8" t="s">
        <v>34</v>
      </c>
      <c r="I357" s="8" t="s">
        <v>35</v>
      </c>
      <c r="J357" s="8" t="s">
        <v>127</v>
      </c>
      <c r="K357" s="8">
        <v>4</v>
      </c>
      <c r="L357" s="8" t="s">
        <v>2092</v>
      </c>
      <c r="M357" s="15">
        <v>44927</v>
      </c>
      <c r="N357" s="15">
        <v>45261</v>
      </c>
      <c r="O357" s="8" t="s">
        <v>2093</v>
      </c>
      <c r="P357" s="8" t="s">
        <v>2094</v>
      </c>
      <c r="Q357" s="8">
        <v>1</v>
      </c>
      <c r="R357" s="8">
        <v>150</v>
      </c>
      <c r="S357" s="8">
        <v>786</v>
      </c>
      <c r="T357" s="8" t="s">
        <v>2095</v>
      </c>
      <c r="U357" s="8" t="s">
        <v>41</v>
      </c>
      <c r="V357" s="8" t="s">
        <v>2096</v>
      </c>
      <c r="W357" s="8" t="s">
        <v>43</v>
      </c>
      <c r="X357" s="18"/>
    </row>
    <row r="358" spans="1:24" ht="25.5" customHeight="1">
      <c r="A358" s="8">
        <v>355</v>
      </c>
      <c r="B358" s="8" t="s">
        <v>2097</v>
      </c>
      <c r="C358" s="8" t="s">
        <v>2018</v>
      </c>
      <c r="D358" s="8" t="s">
        <v>2098</v>
      </c>
      <c r="E358" s="8" t="s">
        <v>33</v>
      </c>
      <c r="F358" s="8">
        <v>10</v>
      </c>
      <c r="G358" s="8">
        <v>9.7</v>
      </c>
      <c r="H358" s="8" t="s">
        <v>34</v>
      </c>
      <c r="I358" s="8" t="s">
        <v>35</v>
      </c>
      <c r="J358" s="8" t="s">
        <v>805</v>
      </c>
      <c r="K358" s="8">
        <v>150</v>
      </c>
      <c r="L358" s="8" t="s">
        <v>2020</v>
      </c>
      <c r="M358" s="15">
        <v>44927</v>
      </c>
      <c r="N358" s="15">
        <v>45261</v>
      </c>
      <c r="O358" s="8" t="s">
        <v>2099</v>
      </c>
      <c r="P358" s="8" t="s">
        <v>2100</v>
      </c>
      <c r="Q358" s="8">
        <v>1</v>
      </c>
      <c r="R358" s="8">
        <v>45</v>
      </c>
      <c r="S358" s="8">
        <v>218</v>
      </c>
      <c r="T358" s="8" t="s">
        <v>1537</v>
      </c>
      <c r="U358" s="8" t="s">
        <v>41</v>
      </c>
      <c r="V358" s="8" t="s">
        <v>2024</v>
      </c>
      <c r="W358" s="8" t="s">
        <v>43</v>
      </c>
      <c r="X358" s="18"/>
    </row>
    <row r="359" spans="1:24" ht="25.5" customHeight="1">
      <c r="A359" s="8">
        <v>356</v>
      </c>
      <c r="B359" s="8" t="s">
        <v>2101</v>
      </c>
      <c r="C359" s="8" t="s">
        <v>2018</v>
      </c>
      <c r="D359" s="8" t="s">
        <v>2098</v>
      </c>
      <c r="E359" s="8" t="s">
        <v>33</v>
      </c>
      <c r="F359" s="8">
        <v>10</v>
      </c>
      <c r="G359" s="8">
        <v>9.7</v>
      </c>
      <c r="H359" s="8" t="s">
        <v>34</v>
      </c>
      <c r="I359" s="8" t="s">
        <v>35</v>
      </c>
      <c r="J359" s="8" t="s">
        <v>36</v>
      </c>
      <c r="K359" s="8">
        <v>680</v>
      </c>
      <c r="L359" s="8" t="s">
        <v>1000</v>
      </c>
      <c r="M359" s="15">
        <v>44927</v>
      </c>
      <c r="N359" s="15">
        <v>45261</v>
      </c>
      <c r="O359" s="8" t="s">
        <v>2102</v>
      </c>
      <c r="P359" s="8" t="s">
        <v>2103</v>
      </c>
      <c r="Q359" s="8">
        <v>1</v>
      </c>
      <c r="R359" s="8">
        <v>230</v>
      </c>
      <c r="S359" s="8">
        <v>1182</v>
      </c>
      <c r="T359" s="8" t="s">
        <v>2104</v>
      </c>
      <c r="U359" s="8" t="s">
        <v>41</v>
      </c>
      <c r="V359" s="8" t="s">
        <v>2024</v>
      </c>
      <c r="W359" s="8" t="s">
        <v>43</v>
      </c>
      <c r="X359" s="18"/>
    </row>
    <row r="360" spans="1:24" ht="25.5" customHeight="1">
      <c r="A360" s="8">
        <v>357</v>
      </c>
      <c r="B360" s="8" t="s">
        <v>2105</v>
      </c>
      <c r="C360" s="8" t="s">
        <v>2106</v>
      </c>
      <c r="D360" s="8" t="s">
        <v>2107</v>
      </c>
      <c r="E360" s="8" t="s">
        <v>67</v>
      </c>
      <c r="F360" s="8">
        <v>21</v>
      </c>
      <c r="G360" s="8">
        <v>20.369999999999997</v>
      </c>
      <c r="H360" s="8" t="s">
        <v>34</v>
      </c>
      <c r="I360" s="8" t="s">
        <v>35</v>
      </c>
      <c r="J360" s="8" t="s">
        <v>2108</v>
      </c>
      <c r="K360" s="8" t="s">
        <v>2109</v>
      </c>
      <c r="L360" s="8" t="s">
        <v>2110</v>
      </c>
      <c r="M360" s="15">
        <v>44927</v>
      </c>
      <c r="N360" s="15">
        <v>45261</v>
      </c>
      <c r="O360" s="8" t="s">
        <v>2111</v>
      </c>
      <c r="P360" s="8" t="s">
        <v>2112</v>
      </c>
      <c r="Q360" s="8">
        <v>1</v>
      </c>
      <c r="R360" s="8">
        <v>222</v>
      </c>
      <c r="S360" s="8">
        <v>1413</v>
      </c>
      <c r="T360" s="8" t="s">
        <v>2113</v>
      </c>
      <c r="U360" s="8" t="s">
        <v>41</v>
      </c>
      <c r="V360" s="8" t="s">
        <v>2114</v>
      </c>
      <c r="W360" s="8" t="s">
        <v>43</v>
      </c>
      <c r="X360" s="18"/>
    </row>
    <row r="361" spans="1:24" ht="25.5" customHeight="1">
      <c r="A361" s="8">
        <v>358</v>
      </c>
      <c r="B361" s="8" t="s">
        <v>2115</v>
      </c>
      <c r="C361" s="8" t="s">
        <v>2106</v>
      </c>
      <c r="D361" s="8" t="s">
        <v>2116</v>
      </c>
      <c r="E361" s="8" t="s">
        <v>46</v>
      </c>
      <c r="F361" s="8">
        <v>14</v>
      </c>
      <c r="G361" s="8">
        <v>13.58</v>
      </c>
      <c r="H361" s="8" t="s">
        <v>34</v>
      </c>
      <c r="I361" s="8" t="s">
        <v>35</v>
      </c>
      <c r="J361" s="8" t="s">
        <v>36</v>
      </c>
      <c r="K361" s="8">
        <v>1000</v>
      </c>
      <c r="L361" s="8" t="s">
        <v>2117</v>
      </c>
      <c r="M361" s="15">
        <v>44927</v>
      </c>
      <c r="N361" s="15">
        <v>45261</v>
      </c>
      <c r="O361" s="8" t="s">
        <v>2118</v>
      </c>
      <c r="P361" s="8" t="s">
        <v>2119</v>
      </c>
      <c r="Q361" s="8">
        <v>1</v>
      </c>
      <c r="R361" s="8">
        <v>37</v>
      </c>
      <c r="S361" s="8">
        <v>105</v>
      </c>
      <c r="T361" s="8" t="s">
        <v>2120</v>
      </c>
      <c r="U361" s="8" t="s">
        <v>41</v>
      </c>
      <c r="V361" s="8" t="s">
        <v>2114</v>
      </c>
      <c r="W361" s="8" t="s">
        <v>43</v>
      </c>
      <c r="X361" s="18"/>
    </row>
    <row r="362" spans="1:24" ht="25.5" customHeight="1">
      <c r="A362" s="8">
        <v>359</v>
      </c>
      <c r="B362" s="8" t="s">
        <v>2121</v>
      </c>
      <c r="C362" s="8" t="s">
        <v>2106</v>
      </c>
      <c r="D362" s="8" t="s">
        <v>2116</v>
      </c>
      <c r="E362" s="8" t="s">
        <v>46</v>
      </c>
      <c r="F362" s="8">
        <v>27</v>
      </c>
      <c r="G362" s="8">
        <v>26.19</v>
      </c>
      <c r="H362" s="8" t="s">
        <v>34</v>
      </c>
      <c r="I362" s="8" t="s">
        <v>35</v>
      </c>
      <c r="J362" s="8" t="s">
        <v>36</v>
      </c>
      <c r="K362" s="8">
        <v>3000</v>
      </c>
      <c r="L362" s="8" t="s">
        <v>2122</v>
      </c>
      <c r="M362" s="15">
        <v>44927</v>
      </c>
      <c r="N362" s="15">
        <v>45261</v>
      </c>
      <c r="O362" s="8" t="s">
        <v>2123</v>
      </c>
      <c r="P362" s="8" t="s">
        <v>2124</v>
      </c>
      <c r="Q362" s="8">
        <v>1</v>
      </c>
      <c r="R362" s="8">
        <v>39</v>
      </c>
      <c r="S362" s="8">
        <v>85</v>
      </c>
      <c r="T362" s="8" t="s">
        <v>2125</v>
      </c>
      <c r="U362" s="8" t="s">
        <v>41</v>
      </c>
      <c r="V362" s="8" t="s">
        <v>2114</v>
      </c>
      <c r="W362" s="8" t="s">
        <v>43</v>
      </c>
      <c r="X362" s="18"/>
    </row>
    <row r="363" spans="1:24" ht="25.5" customHeight="1">
      <c r="A363" s="8">
        <v>360</v>
      </c>
      <c r="B363" s="8" t="s">
        <v>2126</v>
      </c>
      <c r="C363" s="8" t="s">
        <v>2106</v>
      </c>
      <c r="D363" s="8" t="s">
        <v>2116</v>
      </c>
      <c r="E363" s="8" t="s">
        <v>46</v>
      </c>
      <c r="F363" s="8">
        <v>59</v>
      </c>
      <c r="G363" s="8">
        <v>57.23</v>
      </c>
      <c r="H363" s="8" t="s">
        <v>34</v>
      </c>
      <c r="I363" s="8" t="s">
        <v>35</v>
      </c>
      <c r="J363" s="8" t="s">
        <v>1058</v>
      </c>
      <c r="K363" s="8">
        <v>1190</v>
      </c>
      <c r="L363" s="8" t="s">
        <v>1997</v>
      </c>
      <c r="M363" s="15">
        <v>44927</v>
      </c>
      <c r="N363" s="15">
        <v>45261</v>
      </c>
      <c r="O363" s="8" t="s">
        <v>2127</v>
      </c>
      <c r="P363" s="8" t="s">
        <v>2128</v>
      </c>
      <c r="Q363" s="8">
        <v>1</v>
      </c>
      <c r="R363" s="8">
        <v>66</v>
      </c>
      <c r="S363" s="8">
        <v>354</v>
      </c>
      <c r="T363" s="8" t="s">
        <v>2129</v>
      </c>
      <c r="U363" s="8" t="s">
        <v>41</v>
      </c>
      <c r="V363" s="8" t="s">
        <v>2114</v>
      </c>
      <c r="W363" s="8" t="s">
        <v>43</v>
      </c>
      <c r="X363" s="18"/>
    </row>
    <row r="364" spans="1:24" ht="25.5" customHeight="1">
      <c r="A364" s="8">
        <v>361</v>
      </c>
      <c r="B364" s="8" t="s">
        <v>2130</v>
      </c>
      <c r="C364" s="8" t="s">
        <v>2106</v>
      </c>
      <c r="D364" s="8" t="s">
        <v>2131</v>
      </c>
      <c r="E364" s="8" t="s">
        <v>67</v>
      </c>
      <c r="F364" s="8">
        <v>27</v>
      </c>
      <c r="G364" s="8">
        <v>26.19</v>
      </c>
      <c r="H364" s="8" t="s">
        <v>34</v>
      </c>
      <c r="I364" s="8" t="s">
        <v>35</v>
      </c>
      <c r="J364" s="8" t="s">
        <v>36</v>
      </c>
      <c r="K364" s="8">
        <v>1500</v>
      </c>
      <c r="L364" s="8" t="s">
        <v>1037</v>
      </c>
      <c r="M364" s="15">
        <v>44927</v>
      </c>
      <c r="N364" s="15">
        <v>45261</v>
      </c>
      <c r="O364" s="8" t="s">
        <v>2132</v>
      </c>
      <c r="P364" s="8" t="s">
        <v>2133</v>
      </c>
      <c r="Q364" s="8">
        <v>1</v>
      </c>
      <c r="R364" s="8">
        <v>110</v>
      </c>
      <c r="S364" s="8">
        <v>486</v>
      </c>
      <c r="T364" s="8" t="s">
        <v>2134</v>
      </c>
      <c r="U364" s="8" t="s">
        <v>41</v>
      </c>
      <c r="V364" s="8" t="s">
        <v>2114</v>
      </c>
      <c r="W364" s="8" t="s">
        <v>43</v>
      </c>
      <c r="X364" s="18"/>
    </row>
    <row r="365" spans="1:24" ht="25.5" customHeight="1">
      <c r="A365" s="8">
        <v>362</v>
      </c>
      <c r="B365" s="8" t="s">
        <v>2135</v>
      </c>
      <c r="C365" s="8" t="s">
        <v>2106</v>
      </c>
      <c r="D365" s="8" t="s">
        <v>2136</v>
      </c>
      <c r="E365" s="8" t="s">
        <v>46</v>
      </c>
      <c r="F365" s="8">
        <v>88</v>
      </c>
      <c r="G365" s="8">
        <v>44</v>
      </c>
      <c r="H365" s="24" t="s">
        <v>34</v>
      </c>
      <c r="I365" s="8" t="s">
        <v>35</v>
      </c>
      <c r="J365" s="8" t="s">
        <v>2137</v>
      </c>
      <c r="K365" s="8" t="s">
        <v>2138</v>
      </c>
      <c r="L365" s="8" t="s">
        <v>2139</v>
      </c>
      <c r="M365" s="15">
        <v>44958</v>
      </c>
      <c r="N365" s="15">
        <v>45261</v>
      </c>
      <c r="O365" s="8" t="s">
        <v>2140</v>
      </c>
      <c r="P365" s="8" t="s">
        <v>2141</v>
      </c>
      <c r="Q365" s="8">
        <v>1</v>
      </c>
      <c r="R365" s="8">
        <v>222</v>
      </c>
      <c r="S365" s="8">
        <v>862</v>
      </c>
      <c r="T365" s="8" t="s">
        <v>2142</v>
      </c>
      <c r="U365" s="8" t="s">
        <v>41</v>
      </c>
      <c r="V365" s="8" t="s">
        <v>2114</v>
      </c>
      <c r="W365" s="8" t="s">
        <v>43</v>
      </c>
      <c r="X365" s="18"/>
    </row>
    <row r="366" spans="1:24" ht="25.5" customHeight="1">
      <c r="A366" s="8">
        <v>363</v>
      </c>
      <c r="B366" s="8" t="s">
        <v>2143</v>
      </c>
      <c r="C366" s="8" t="s">
        <v>2106</v>
      </c>
      <c r="D366" s="8" t="s">
        <v>2144</v>
      </c>
      <c r="E366" s="8" t="s">
        <v>33</v>
      </c>
      <c r="F366" s="8">
        <v>8</v>
      </c>
      <c r="G366" s="8">
        <v>7.76</v>
      </c>
      <c r="H366" s="8" t="s">
        <v>34</v>
      </c>
      <c r="I366" s="8" t="s">
        <v>35</v>
      </c>
      <c r="J366" s="8" t="s">
        <v>36</v>
      </c>
      <c r="K366" s="8">
        <v>572</v>
      </c>
      <c r="L366" s="8" t="s">
        <v>2117</v>
      </c>
      <c r="M366" s="15">
        <v>44927</v>
      </c>
      <c r="N366" s="15">
        <v>45261</v>
      </c>
      <c r="O366" s="8" t="s">
        <v>2145</v>
      </c>
      <c r="P366" s="8" t="s">
        <v>2146</v>
      </c>
      <c r="Q366" s="8">
        <v>1</v>
      </c>
      <c r="R366" s="8">
        <v>60</v>
      </c>
      <c r="S366" s="8">
        <v>292</v>
      </c>
      <c r="T366" s="8" t="s">
        <v>1600</v>
      </c>
      <c r="U366" s="8" t="s">
        <v>41</v>
      </c>
      <c r="V366" s="8" t="s">
        <v>2114</v>
      </c>
      <c r="W366" s="8" t="s">
        <v>43</v>
      </c>
      <c r="X366" s="18"/>
    </row>
    <row r="367" spans="1:24" ht="25.5" customHeight="1">
      <c r="A367" s="8">
        <v>364</v>
      </c>
      <c r="B367" s="8" t="s">
        <v>2147</v>
      </c>
      <c r="C367" s="8" t="s">
        <v>2106</v>
      </c>
      <c r="D367" s="8" t="s">
        <v>2148</v>
      </c>
      <c r="E367" s="8" t="s">
        <v>33</v>
      </c>
      <c r="F367" s="8">
        <v>20</v>
      </c>
      <c r="G367" s="8">
        <v>19.4</v>
      </c>
      <c r="H367" s="8" t="s">
        <v>34</v>
      </c>
      <c r="I367" s="8" t="s">
        <v>35</v>
      </c>
      <c r="J367" s="8" t="s">
        <v>79</v>
      </c>
      <c r="K367" s="8" t="s">
        <v>2149</v>
      </c>
      <c r="L367" s="8" t="s">
        <v>2150</v>
      </c>
      <c r="M367" s="15">
        <v>44958</v>
      </c>
      <c r="N367" s="15">
        <v>45261</v>
      </c>
      <c r="O367" s="8" t="s">
        <v>2151</v>
      </c>
      <c r="P367" s="8" t="s">
        <v>2152</v>
      </c>
      <c r="Q367" s="8">
        <v>1</v>
      </c>
      <c r="R367" s="8">
        <v>677</v>
      </c>
      <c r="S367" s="8">
        <v>3217</v>
      </c>
      <c r="T367" s="8" t="s">
        <v>2153</v>
      </c>
      <c r="U367" s="8" t="s">
        <v>41</v>
      </c>
      <c r="V367" s="8" t="s">
        <v>2114</v>
      </c>
      <c r="W367" s="8" t="s">
        <v>43</v>
      </c>
      <c r="X367" s="18"/>
    </row>
    <row r="368" spans="1:24" ht="25.5" customHeight="1">
      <c r="A368" s="8">
        <v>365</v>
      </c>
      <c r="B368" s="8" t="s">
        <v>2154</v>
      </c>
      <c r="C368" s="8" t="s">
        <v>2106</v>
      </c>
      <c r="D368" s="8" t="s">
        <v>2155</v>
      </c>
      <c r="E368" s="8" t="s">
        <v>67</v>
      </c>
      <c r="F368" s="8">
        <v>12</v>
      </c>
      <c r="G368" s="8">
        <v>11.64</v>
      </c>
      <c r="H368" s="8" t="s">
        <v>34</v>
      </c>
      <c r="I368" s="8" t="s">
        <v>35</v>
      </c>
      <c r="J368" s="8" t="s">
        <v>2156</v>
      </c>
      <c r="K368" s="8" t="s">
        <v>2157</v>
      </c>
      <c r="L368" s="8" t="s">
        <v>2158</v>
      </c>
      <c r="M368" s="15">
        <v>44958</v>
      </c>
      <c r="N368" s="15">
        <v>45261</v>
      </c>
      <c r="O368" s="8" t="s">
        <v>2159</v>
      </c>
      <c r="P368" s="8" t="s">
        <v>2160</v>
      </c>
      <c r="Q368" s="8">
        <v>1</v>
      </c>
      <c r="R368" s="8">
        <v>96</v>
      </c>
      <c r="S368" s="8">
        <v>498</v>
      </c>
      <c r="T368" s="8" t="s">
        <v>2161</v>
      </c>
      <c r="U368" s="8" t="s">
        <v>41</v>
      </c>
      <c r="V368" s="8" t="s">
        <v>2114</v>
      </c>
      <c r="W368" s="8" t="s">
        <v>43</v>
      </c>
      <c r="X368" s="18"/>
    </row>
    <row r="369" spans="1:24" ht="25.5" customHeight="1">
      <c r="A369" s="8">
        <v>366</v>
      </c>
      <c r="B369" s="8" t="s">
        <v>2162</v>
      </c>
      <c r="C369" s="8" t="s">
        <v>2106</v>
      </c>
      <c r="D369" s="8" t="s">
        <v>2155</v>
      </c>
      <c r="E369" s="8" t="s">
        <v>67</v>
      </c>
      <c r="F369" s="8">
        <v>15</v>
      </c>
      <c r="G369" s="8">
        <v>14.55</v>
      </c>
      <c r="H369" s="8" t="s">
        <v>34</v>
      </c>
      <c r="I369" s="8" t="s">
        <v>35</v>
      </c>
      <c r="J369" s="8" t="s">
        <v>458</v>
      </c>
      <c r="K369" s="8">
        <v>1</v>
      </c>
      <c r="L369" s="8" t="s">
        <v>1529</v>
      </c>
      <c r="M369" s="15">
        <v>44927</v>
      </c>
      <c r="N369" s="15">
        <v>45261</v>
      </c>
      <c r="O369" s="8" t="s">
        <v>2163</v>
      </c>
      <c r="P369" s="8" t="s">
        <v>2164</v>
      </c>
      <c r="Q369" s="8">
        <v>1</v>
      </c>
      <c r="R369" s="8">
        <v>283</v>
      </c>
      <c r="S369" s="8">
        <v>1389</v>
      </c>
      <c r="T369" s="8" t="s">
        <v>2165</v>
      </c>
      <c r="U369" s="8" t="s">
        <v>41</v>
      </c>
      <c r="V369" s="8" t="s">
        <v>2114</v>
      </c>
      <c r="W369" s="8" t="s">
        <v>43</v>
      </c>
      <c r="X369" s="18"/>
    </row>
    <row r="370" spans="1:24" ht="25.5" customHeight="1">
      <c r="A370" s="8">
        <v>367</v>
      </c>
      <c r="B370" s="8" t="s">
        <v>2166</v>
      </c>
      <c r="C370" s="8" t="s">
        <v>2106</v>
      </c>
      <c r="D370" s="8" t="s">
        <v>2167</v>
      </c>
      <c r="E370" s="8" t="s">
        <v>33</v>
      </c>
      <c r="F370" s="8">
        <v>20</v>
      </c>
      <c r="G370" s="8">
        <v>19.4</v>
      </c>
      <c r="H370" s="8" t="s">
        <v>34</v>
      </c>
      <c r="I370" s="8" t="s">
        <v>35</v>
      </c>
      <c r="J370" s="8" t="s">
        <v>2168</v>
      </c>
      <c r="K370" s="8" t="s">
        <v>2169</v>
      </c>
      <c r="L370" s="8" t="s">
        <v>2170</v>
      </c>
      <c r="M370" s="15">
        <v>44927</v>
      </c>
      <c r="N370" s="15">
        <v>45261</v>
      </c>
      <c r="O370" s="8" t="s">
        <v>2171</v>
      </c>
      <c r="P370" s="8" t="s">
        <v>2172</v>
      </c>
      <c r="Q370" s="8">
        <v>1</v>
      </c>
      <c r="R370" s="8">
        <v>227</v>
      </c>
      <c r="S370" s="8">
        <v>1172</v>
      </c>
      <c r="T370" s="8" t="s">
        <v>2173</v>
      </c>
      <c r="U370" s="8" t="s">
        <v>41</v>
      </c>
      <c r="V370" s="8" t="s">
        <v>2114</v>
      </c>
      <c r="W370" s="8" t="s">
        <v>43</v>
      </c>
      <c r="X370" s="18"/>
    </row>
    <row r="371" spans="1:24" ht="25.5" customHeight="1">
      <c r="A371" s="8">
        <v>368</v>
      </c>
      <c r="B371" s="8" t="s">
        <v>2174</v>
      </c>
      <c r="C371" s="8" t="s">
        <v>2106</v>
      </c>
      <c r="D371" s="8" t="s">
        <v>2175</v>
      </c>
      <c r="E371" s="8" t="s">
        <v>67</v>
      </c>
      <c r="F371" s="8">
        <v>24</v>
      </c>
      <c r="G371" s="8">
        <v>23.28</v>
      </c>
      <c r="H371" s="30" t="s">
        <v>34</v>
      </c>
      <c r="I371" s="8" t="s">
        <v>35</v>
      </c>
      <c r="J371" s="8" t="s">
        <v>36</v>
      </c>
      <c r="K371" s="8">
        <v>1715</v>
      </c>
      <c r="L371" s="8" t="s">
        <v>2117</v>
      </c>
      <c r="M371" s="15">
        <v>44927</v>
      </c>
      <c r="N371" s="15">
        <v>45261</v>
      </c>
      <c r="O371" s="8" t="s">
        <v>2176</v>
      </c>
      <c r="P371" s="8" t="s">
        <v>2177</v>
      </c>
      <c r="Q371" s="8">
        <v>1</v>
      </c>
      <c r="R371" s="8">
        <v>62</v>
      </c>
      <c r="S371" s="8">
        <v>603</v>
      </c>
      <c r="T371" s="8" t="s">
        <v>2178</v>
      </c>
      <c r="U371" s="8" t="s">
        <v>41</v>
      </c>
      <c r="V371" s="8" t="s">
        <v>2114</v>
      </c>
      <c r="W371" s="8" t="s">
        <v>43</v>
      </c>
      <c r="X371" s="18"/>
    </row>
    <row r="372" spans="1:24" ht="25.5" customHeight="1">
      <c r="A372" s="8">
        <v>369</v>
      </c>
      <c r="B372" s="8" t="s">
        <v>2179</v>
      </c>
      <c r="C372" s="8" t="s">
        <v>2106</v>
      </c>
      <c r="D372" s="8" t="s">
        <v>2180</v>
      </c>
      <c r="E372" s="8"/>
      <c r="F372" s="8">
        <v>45</v>
      </c>
      <c r="G372" s="8">
        <v>43.65</v>
      </c>
      <c r="H372" s="8" t="s">
        <v>34</v>
      </c>
      <c r="I372" s="8" t="s">
        <v>35</v>
      </c>
      <c r="J372" s="8" t="s">
        <v>79</v>
      </c>
      <c r="K372" s="8">
        <v>150</v>
      </c>
      <c r="L372" s="8" t="s">
        <v>80</v>
      </c>
      <c r="M372" s="15">
        <v>44927</v>
      </c>
      <c r="N372" s="15">
        <v>45261</v>
      </c>
      <c r="O372" s="8" t="s">
        <v>2181</v>
      </c>
      <c r="P372" s="8" t="s">
        <v>2182</v>
      </c>
      <c r="Q372" s="8">
        <v>6</v>
      </c>
      <c r="R372" s="8">
        <v>769</v>
      </c>
      <c r="S372" s="8">
        <v>2462</v>
      </c>
      <c r="T372" s="8" t="s">
        <v>2183</v>
      </c>
      <c r="U372" s="8" t="s">
        <v>41</v>
      </c>
      <c r="V372" s="8" t="s">
        <v>2114</v>
      </c>
      <c r="W372" s="8" t="s">
        <v>43</v>
      </c>
      <c r="X372" s="18"/>
    </row>
    <row r="373" spans="1:24" ht="25.5" customHeight="1">
      <c r="A373" s="8">
        <v>370</v>
      </c>
      <c r="B373" s="10" t="s">
        <v>2184</v>
      </c>
      <c r="C373" s="10" t="s">
        <v>2106</v>
      </c>
      <c r="D373" s="10" t="s">
        <v>2185</v>
      </c>
      <c r="E373" s="10" t="s">
        <v>67</v>
      </c>
      <c r="F373" s="10">
        <v>10</v>
      </c>
      <c r="G373" s="8">
        <v>0</v>
      </c>
      <c r="H373" s="24" t="s">
        <v>34</v>
      </c>
      <c r="I373" s="8" t="s">
        <v>35</v>
      </c>
      <c r="J373" s="10" t="s">
        <v>2186</v>
      </c>
      <c r="K373" s="10" t="s">
        <v>2187</v>
      </c>
      <c r="L373" s="10" t="s">
        <v>2188</v>
      </c>
      <c r="M373" s="15">
        <v>45047</v>
      </c>
      <c r="N373" s="16" t="s">
        <v>137</v>
      </c>
      <c r="O373" s="10" t="s">
        <v>2189</v>
      </c>
      <c r="P373" s="10" t="s">
        <v>2190</v>
      </c>
      <c r="Q373" s="10">
        <v>3</v>
      </c>
      <c r="R373" s="10">
        <v>42</v>
      </c>
      <c r="S373" s="10">
        <v>160</v>
      </c>
      <c r="T373" s="10" t="s">
        <v>895</v>
      </c>
      <c r="U373" s="19" t="s">
        <v>41</v>
      </c>
      <c r="V373" s="10" t="s">
        <v>2114</v>
      </c>
      <c r="W373" s="20" t="s">
        <v>43</v>
      </c>
      <c r="X373" s="18"/>
    </row>
    <row r="374" spans="1:24" ht="25.5" customHeight="1">
      <c r="A374" s="8">
        <v>371</v>
      </c>
      <c r="B374" s="10" t="s">
        <v>2191</v>
      </c>
      <c r="C374" s="10" t="s">
        <v>2106</v>
      </c>
      <c r="D374" s="10" t="s">
        <v>2192</v>
      </c>
      <c r="E374" s="12" t="s">
        <v>67</v>
      </c>
      <c r="F374" s="13">
        <v>20</v>
      </c>
      <c r="G374" s="8">
        <v>19.4</v>
      </c>
      <c r="H374" s="24" t="s">
        <v>34</v>
      </c>
      <c r="I374" s="8" t="s">
        <v>35</v>
      </c>
      <c r="J374" s="10" t="s">
        <v>36</v>
      </c>
      <c r="K374" s="10">
        <v>1111</v>
      </c>
      <c r="L374" s="10" t="s">
        <v>1037</v>
      </c>
      <c r="M374" s="15">
        <v>45078</v>
      </c>
      <c r="N374" s="10" t="s">
        <v>137</v>
      </c>
      <c r="O374" s="8" t="s">
        <v>2193</v>
      </c>
      <c r="P374" s="10" t="s">
        <v>2194</v>
      </c>
      <c r="Q374" s="8">
        <v>1</v>
      </c>
      <c r="R374" s="9">
        <v>23</v>
      </c>
      <c r="S374" s="9">
        <v>125</v>
      </c>
      <c r="T374" s="10" t="s">
        <v>2195</v>
      </c>
      <c r="U374" s="8" t="s">
        <v>41</v>
      </c>
      <c r="V374" s="10" t="s">
        <v>2114</v>
      </c>
      <c r="W374" s="10"/>
      <c r="X374" s="18"/>
    </row>
    <row r="375" spans="1:24" ht="25.5" customHeight="1">
      <c r="A375" s="8">
        <v>372</v>
      </c>
      <c r="B375" s="10" t="s">
        <v>2196</v>
      </c>
      <c r="C375" s="10" t="s">
        <v>2106</v>
      </c>
      <c r="D375" s="10" t="s">
        <v>2197</v>
      </c>
      <c r="E375" s="12" t="s">
        <v>67</v>
      </c>
      <c r="F375" s="13">
        <v>10</v>
      </c>
      <c r="G375" s="8">
        <v>9.7</v>
      </c>
      <c r="H375" s="24" t="s">
        <v>34</v>
      </c>
      <c r="I375" s="8" t="s">
        <v>35</v>
      </c>
      <c r="J375" s="10" t="s">
        <v>36</v>
      </c>
      <c r="K375" s="10">
        <v>714</v>
      </c>
      <c r="L375" s="10" t="s">
        <v>2117</v>
      </c>
      <c r="M375" s="15">
        <v>45078</v>
      </c>
      <c r="N375" s="10" t="s">
        <v>137</v>
      </c>
      <c r="O375" s="8" t="s">
        <v>2198</v>
      </c>
      <c r="P375" s="10" t="s">
        <v>2199</v>
      </c>
      <c r="Q375" s="8">
        <v>1</v>
      </c>
      <c r="R375" s="9">
        <v>29</v>
      </c>
      <c r="S375" s="9">
        <v>154</v>
      </c>
      <c r="T375" s="10" t="s">
        <v>2200</v>
      </c>
      <c r="U375" s="8" t="s">
        <v>41</v>
      </c>
      <c r="V375" s="10" t="s">
        <v>2114</v>
      </c>
      <c r="W375" s="10"/>
      <c r="X375" s="18"/>
    </row>
    <row r="376" spans="1:24" ht="25.5" customHeight="1">
      <c r="A376" s="8">
        <v>373</v>
      </c>
      <c r="B376" s="8" t="s">
        <v>2201</v>
      </c>
      <c r="C376" s="8" t="s">
        <v>2202</v>
      </c>
      <c r="D376" s="8" t="s">
        <v>2203</v>
      </c>
      <c r="E376" s="8" t="s">
        <v>67</v>
      </c>
      <c r="F376" s="8">
        <v>21</v>
      </c>
      <c r="G376" s="8">
        <v>20.37</v>
      </c>
      <c r="H376" s="8" t="s">
        <v>34</v>
      </c>
      <c r="I376" s="8" t="s">
        <v>35</v>
      </c>
      <c r="J376" s="8" t="s">
        <v>79</v>
      </c>
      <c r="K376" s="8">
        <v>70</v>
      </c>
      <c r="L376" s="8" t="s">
        <v>80</v>
      </c>
      <c r="M376" s="15">
        <v>44927</v>
      </c>
      <c r="N376" s="15">
        <v>45261</v>
      </c>
      <c r="O376" s="8" t="s">
        <v>2204</v>
      </c>
      <c r="P376" s="8" t="s">
        <v>2205</v>
      </c>
      <c r="Q376" s="8">
        <v>1</v>
      </c>
      <c r="R376" s="8">
        <v>885</v>
      </c>
      <c r="S376" s="8">
        <v>4586</v>
      </c>
      <c r="T376" s="8" t="s">
        <v>2206</v>
      </c>
      <c r="U376" s="8" t="s">
        <v>41</v>
      </c>
      <c r="V376" s="8" t="s">
        <v>2207</v>
      </c>
      <c r="W376" s="8" t="s">
        <v>43</v>
      </c>
      <c r="X376" s="18"/>
    </row>
    <row r="377" spans="1:24" ht="25.5" customHeight="1">
      <c r="A377" s="8">
        <v>374</v>
      </c>
      <c r="B377" s="8" t="s">
        <v>2208</v>
      </c>
      <c r="C377" s="8" t="s">
        <v>2202</v>
      </c>
      <c r="D377" s="8" t="s">
        <v>2209</v>
      </c>
      <c r="E377" s="8" t="s">
        <v>67</v>
      </c>
      <c r="F377" s="8">
        <v>55.6</v>
      </c>
      <c r="G377" s="8">
        <v>16.68</v>
      </c>
      <c r="H377" s="24" t="s">
        <v>34</v>
      </c>
      <c r="I377" s="8" t="s">
        <v>35</v>
      </c>
      <c r="J377" s="8" t="s">
        <v>1148</v>
      </c>
      <c r="K377" s="8" t="s">
        <v>2210</v>
      </c>
      <c r="L377" s="8" t="s">
        <v>2211</v>
      </c>
      <c r="M377" s="15">
        <v>44958</v>
      </c>
      <c r="N377" s="15">
        <v>45261</v>
      </c>
      <c r="O377" s="8" t="s">
        <v>2212</v>
      </c>
      <c r="P377" s="8" t="s">
        <v>2213</v>
      </c>
      <c r="Q377" s="8">
        <v>1</v>
      </c>
      <c r="R377" s="8">
        <v>756</v>
      </c>
      <c r="S377" s="8">
        <v>3479</v>
      </c>
      <c r="T377" s="8" t="s">
        <v>2214</v>
      </c>
      <c r="U377" s="8" t="s">
        <v>41</v>
      </c>
      <c r="V377" s="8" t="s">
        <v>2207</v>
      </c>
      <c r="W377" s="8" t="s">
        <v>43</v>
      </c>
      <c r="X377" s="18"/>
    </row>
    <row r="378" spans="1:24" ht="25.5" customHeight="1">
      <c r="A378" s="8">
        <v>375</v>
      </c>
      <c r="B378" s="8" t="s">
        <v>2215</v>
      </c>
      <c r="C378" s="8" t="s">
        <v>2202</v>
      </c>
      <c r="D378" s="8" t="s">
        <v>2209</v>
      </c>
      <c r="E378" s="8" t="s">
        <v>67</v>
      </c>
      <c r="F378" s="8">
        <v>44.4</v>
      </c>
      <c r="G378" s="8">
        <v>13.32</v>
      </c>
      <c r="H378" s="24" t="s">
        <v>34</v>
      </c>
      <c r="I378" s="8" t="s">
        <v>35</v>
      </c>
      <c r="J378" s="8" t="s">
        <v>2216</v>
      </c>
      <c r="K378" s="8" t="s">
        <v>2217</v>
      </c>
      <c r="L378" s="8" t="s">
        <v>2218</v>
      </c>
      <c r="M378" s="15">
        <v>44958</v>
      </c>
      <c r="N378" s="15">
        <v>45261</v>
      </c>
      <c r="O378" s="8" t="s">
        <v>2219</v>
      </c>
      <c r="P378" s="8" t="s">
        <v>2220</v>
      </c>
      <c r="Q378" s="8">
        <v>1</v>
      </c>
      <c r="R378" s="8">
        <v>756</v>
      </c>
      <c r="S378" s="8">
        <v>3479</v>
      </c>
      <c r="T378" s="8" t="s">
        <v>2214</v>
      </c>
      <c r="U378" s="8" t="s">
        <v>41</v>
      </c>
      <c r="V378" s="8" t="s">
        <v>2207</v>
      </c>
      <c r="W378" s="8" t="s">
        <v>43</v>
      </c>
      <c r="X378" s="18"/>
    </row>
    <row r="379" spans="1:24" ht="25.5" customHeight="1">
      <c r="A379" s="8">
        <v>376</v>
      </c>
      <c r="B379" s="8" t="s">
        <v>2221</v>
      </c>
      <c r="C379" s="8" t="s">
        <v>2202</v>
      </c>
      <c r="D379" s="8" t="s">
        <v>2209</v>
      </c>
      <c r="E379" s="8" t="s">
        <v>67</v>
      </c>
      <c r="F379" s="8">
        <v>27</v>
      </c>
      <c r="G379" s="8">
        <v>26.19</v>
      </c>
      <c r="H379" s="8" t="s">
        <v>34</v>
      </c>
      <c r="I379" s="8" t="s">
        <v>35</v>
      </c>
      <c r="J379" s="8" t="s">
        <v>36</v>
      </c>
      <c r="K379" s="8">
        <v>1800</v>
      </c>
      <c r="L379" s="8" t="s">
        <v>1410</v>
      </c>
      <c r="M379" s="15">
        <v>44927</v>
      </c>
      <c r="N379" s="15">
        <v>45261</v>
      </c>
      <c r="O379" s="8" t="s">
        <v>2222</v>
      </c>
      <c r="P379" s="8" t="s">
        <v>2223</v>
      </c>
      <c r="Q379" s="8">
        <v>1</v>
      </c>
      <c r="R379" s="8">
        <v>290</v>
      </c>
      <c r="S379" s="8">
        <v>820</v>
      </c>
      <c r="T379" s="8" t="s">
        <v>2224</v>
      </c>
      <c r="U379" s="8" t="s">
        <v>41</v>
      </c>
      <c r="V379" s="8" t="s">
        <v>2207</v>
      </c>
      <c r="W379" s="8" t="s">
        <v>43</v>
      </c>
      <c r="X379" s="18"/>
    </row>
    <row r="380" spans="1:24" ht="25.5" customHeight="1">
      <c r="A380" s="8">
        <v>377</v>
      </c>
      <c r="B380" s="8" t="s">
        <v>2225</v>
      </c>
      <c r="C380" s="8" t="s">
        <v>2202</v>
      </c>
      <c r="D380" s="8" t="s">
        <v>2209</v>
      </c>
      <c r="E380" s="8" t="s">
        <v>67</v>
      </c>
      <c r="F380" s="8">
        <v>3</v>
      </c>
      <c r="G380" s="8">
        <v>3</v>
      </c>
      <c r="H380" s="8" t="s">
        <v>34</v>
      </c>
      <c r="I380" s="8" t="s">
        <v>35</v>
      </c>
      <c r="J380" s="8" t="s">
        <v>127</v>
      </c>
      <c r="K380" s="8">
        <v>2</v>
      </c>
      <c r="L380" s="8" t="s">
        <v>2226</v>
      </c>
      <c r="M380" s="15">
        <v>44927</v>
      </c>
      <c r="N380" s="15">
        <v>45261</v>
      </c>
      <c r="O380" s="8" t="s">
        <v>2227</v>
      </c>
      <c r="P380" s="8" t="s">
        <v>2228</v>
      </c>
      <c r="Q380" s="8">
        <v>1</v>
      </c>
      <c r="R380" s="8">
        <v>120</v>
      </c>
      <c r="S380" s="8">
        <v>510</v>
      </c>
      <c r="T380" s="8" t="s">
        <v>2229</v>
      </c>
      <c r="U380" s="8" t="s">
        <v>41</v>
      </c>
      <c r="V380" s="8" t="s">
        <v>2230</v>
      </c>
      <c r="W380" s="8" t="s">
        <v>43</v>
      </c>
      <c r="X380" s="18"/>
    </row>
    <row r="381" spans="1:24" ht="25.5" customHeight="1">
      <c r="A381" s="8">
        <v>378</v>
      </c>
      <c r="B381" s="8" t="s">
        <v>2231</v>
      </c>
      <c r="C381" s="8" t="s">
        <v>2202</v>
      </c>
      <c r="D381" s="8" t="s">
        <v>2232</v>
      </c>
      <c r="E381" s="8" t="s">
        <v>46</v>
      </c>
      <c r="F381" s="8">
        <v>34</v>
      </c>
      <c r="G381" s="8">
        <v>32.980000000000004</v>
      </c>
      <c r="H381" s="8" t="s">
        <v>34</v>
      </c>
      <c r="I381" s="8" t="s">
        <v>35</v>
      </c>
      <c r="J381" s="8" t="s">
        <v>2233</v>
      </c>
      <c r="K381" s="8">
        <v>3000</v>
      </c>
      <c r="L381" s="8" t="s">
        <v>2234</v>
      </c>
      <c r="M381" s="15">
        <v>44927</v>
      </c>
      <c r="N381" s="15">
        <v>45261</v>
      </c>
      <c r="O381" s="8" t="s">
        <v>2235</v>
      </c>
      <c r="P381" s="8" t="s">
        <v>2236</v>
      </c>
      <c r="Q381" s="8">
        <v>1</v>
      </c>
      <c r="R381" s="8">
        <v>853</v>
      </c>
      <c r="S381" s="8">
        <v>3773</v>
      </c>
      <c r="T381" s="8" t="s">
        <v>2237</v>
      </c>
      <c r="U381" s="8" t="s">
        <v>41</v>
      </c>
      <c r="V381" s="8" t="s">
        <v>2207</v>
      </c>
      <c r="W381" s="8" t="s">
        <v>43</v>
      </c>
      <c r="X381" s="18"/>
    </row>
    <row r="382" spans="1:24" ht="25.5" customHeight="1">
      <c r="A382" s="8">
        <v>379</v>
      </c>
      <c r="B382" s="8" t="s">
        <v>2238</v>
      </c>
      <c r="C382" s="8" t="s">
        <v>2202</v>
      </c>
      <c r="D382" s="8" t="s">
        <v>2232</v>
      </c>
      <c r="E382" s="8" t="s">
        <v>46</v>
      </c>
      <c r="F382" s="8">
        <v>46</v>
      </c>
      <c r="G382" s="8">
        <v>44.62</v>
      </c>
      <c r="H382" s="8" t="s">
        <v>34</v>
      </c>
      <c r="I382" s="8" t="s">
        <v>35</v>
      </c>
      <c r="J382" s="8" t="s">
        <v>36</v>
      </c>
      <c r="K382" s="8">
        <v>1533</v>
      </c>
      <c r="L382" s="8" t="s">
        <v>1817</v>
      </c>
      <c r="M382" s="15">
        <v>44927</v>
      </c>
      <c r="N382" s="15">
        <v>45261</v>
      </c>
      <c r="O382" s="8" t="s">
        <v>2239</v>
      </c>
      <c r="P382" s="8" t="s">
        <v>2240</v>
      </c>
      <c r="Q382" s="8">
        <v>1</v>
      </c>
      <c r="R382" s="8">
        <v>546</v>
      </c>
      <c r="S382" s="8">
        <v>1347</v>
      </c>
      <c r="T382" s="8" t="s">
        <v>2241</v>
      </c>
      <c r="U382" s="8" t="s">
        <v>41</v>
      </c>
      <c r="V382" s="8" t="s">
        <v>2207</v>
      </c>
      <c r="W382" s="8" t="s">
        <v>43</v>
      </c>
      <c r="X382" s="18"/>
    </row>
    <row r="383" spans="1:24" ht="25.5" customHeight="1">
      <c r="A383" s="8">
        <v>380</v>
      </c>
      <c r="B383" s="8" t="s">
        <v>2242</v>
      </c>
      <c r="C383" s="8" t="s">
        <v>2202</v>
      </c>
      <c r="D383" s="8" t="s">
        <v>2232</v>
      </c>
      <c r="E383" s="8" t="s">
        <v>46</v>
      </c>
      <c r="F383" s="8">
        <v>20</v>
      </c>
      <c r="G383" s="8">
        <v>20</v>
      </c>
      <c r="H383" s="8" t="s">
        <v>34</v>
      </c>
      <c r="I383" s="8" t="s">
        <v>35</v>
      </c>
      <c r="J383" s="8" t="s">
        <v>127</v>
      </c>
      <c r="K383" s="8">
        <v>8</v>
      </c>
      <c r="L383" s="8" t="s">
        <v>2243</v>
      </c>
      <c r="M383" s="15">
        <v>44927</v>
      </c>
      <c r="N383" s="15">
        <v>45261</v>
      </c>
      <c r="O383" s="8" t="s">
        <v>2244</v>
      </c>
      <c r="P383" s="8" t="s">
        <v>2245</v>
      </c>
      <c r="Q383" s="8">
        <v>1</v>
      </c>
      <c r="R383" s="8">
        <v>309</v>
      </c>
      <c r="S383" s="8">
        <v>1458</v>
      </c>
      <c r="T383" s="8" t="s">
        <v>2246</v>
      </c>
      <c r="U383" s="8" t="s">
        <v>41</v>
      </c>
      <c r="V383" s="8" t="s">
        <v>2247</v>
      </c>
      <c r="W383" s="8" t="s">
        <v>43</v>
      </c>
      <c r="X383" s="18"/>
    </row>
    <row r="384" spans="1:24" ht="25.5" customHeight="1">
      <c r="A384" s="8">
        <v>381</v>
      </c>
      <c r="B384" s="8" t="s">
        <v>2248</v>
      </c>
      <c r="C384" s="8" t="s">
        <v>2202</v>
      </c>
      <c r="D384" s="8" t="s">
        <v>2203</v>
      </c>
      <c r="E384" s="8" t="s">
        <v>67</v>
      </c>
      <c r="F384" s="8">
        <v>6</v>
      </c>
      <c r="G384" s="8">
        <v>5.82</v>
      </c>
      <c r="H384" s="8" t="s">
        <v>34</v>
      </c>
      <c r="I384" s="8" t="s">
        <v>35</v>
      </c>
      <c r="J384" s="8" t="s">
        <v>53</v>
      </c>
      <c r="K384" s="8">
        <v>144</v>
      </c>
      <c r="L384" s="8" t="s">
        <v>2249</v>
      </c>
      <c r="M384" s="15">
        <v>44927</v>
      </c>
      <c r="N384" s="15">
        <v>45261</v>
      </c>
      <c r="O384" s="8" t="s">
        <v>2250</v>
      </c>
      <c r="P384" s="8" t="s">
        <v>2251</v>
      </c>
      <c r="Q384" s="8">
        <v>1</v>
      </c>
      <c r="R384" s="8">
        <v>8</v>
      </c>
      <c r="S384" s="8">
        <v>10</v>
      </c>
      <c r="T384" s="8" t="s">
        <v>2252</v>
      </c>
      <c r="U384" s="8" t="s">
        <v>41</v>
      </c>
      <c r="V384" s="8" t="s">
        <v>2207</v>
      </c>
      <c r="W384" s="8" t="s">
        <v>43</v>
      </c>
      <c r="X384" s="18"/>
    </row>
    <row r="385" spans="1:24" ht="25.5" customHeight="1">
      <c r="A385" s="8">
        <v>382</v>
      </c>
      <c r="B385" s="8" t="s">
        <v>2253</v>
      </c>
      <c r="C385" s="8" t="s">
        <v>2202</v>
      </c>
      <c r="D385" s="8" t="s">
        <v>2203</v>
      </c>
      <c r="E385" s="8" t="s">
        <v>67</v>
      </c>
      <c r="F385" s="8">
        <v>3</v>
      </c>
      <c r="G385" s="8">
        <v>3</v>
      </c>
      <c r="H385" s="8" t="s">
        <v>34</v>
      </c>
      <c r="I385" s="8" t="s">
        <v>35</v>
      </c>
      <c r="J385" s="8" t="s">
        <v>127</v>
      </c>
      <c r="K385" s="8">
        <v>2</v>
      </c>
      <c r="L385" s="8" t="s">
        <v>2226</v>
      </c>
      <c r="M385" s="15">
        <v>44927</v>
      </c>
      <c r="N385" s="15">
        <v>45261</v>
      </c>
      <c r="O385" s="8" t="s">
        <v>2254</v>
      </c>
      <c r="P385" s="8" t="s">
        <v>2255</v>
      </c>
      <c r="Q385" s="8">
        <v>1</v>
      </c>
      <c r="R385" s="8">
        <v>220</v>
      </c>
      <c r="S385" s="8">
        <v>950</v>
      </c>
      <c r="T385" s="8" t="s">
        <v>2256</v>
      </c>
      <c r="U385" s="8" t="s">
        <v>41</v>
      </c>
      <c r="V385" s="8" t="s">
        <v>2257</v>
      </c>
      <c r="W385" s="8" t="s">
        <v>43</v>
      </c>
      <c r="X385" s="18"/>
    </row>
    <row r="386" spans="1:24" ht="25.5" customHeight="1">
      <c r="A386" s="8">
        <v>383</v>
      </c>
      <c r="B386" s="8" t="s">
        <v>2258</v>
      </c>
      <c r="C386" s="8" t="s">
        <v>2202</v>
      </c>
      <c r="D386" s="8" t="s">
        <v>2259</v>
      </c>
      <c r="E386" s="8" t="s">
        <v>67</v>
      </c>
      <c r="F386" s="8">
        <v>10</v>
      </c>
      <c r="G386" s="8">
        <v>9.7</v>
      </c>
      <c r="H386" s="8" t="s">
        <v>34</v>
      </c>
      <c r="I386" s="8" t="s">
        <v>35</v>
      </c>
      <c r="J386" s="8" t="s">
        <v>36</v>
      </c>
      <c r="K386" s="8">
        <v>667</v>
      </c>
      <c r="L386" s="8" t="s">
        <v>1410</v>
      </c>
      <c r="M386" s="15">
        <v>44927</v>
      </c>
      <c r="N386" s="15">
        <v>45261</v>
      </c>
      <c r="O386" s="8" t="s">
        <v>2260</v>
      </c>
      <c r="P386" s="8" t="s">
        <v>2261</v>
      </c>
      <c r="Q386" s="8">
        <v>1</v>
      </c>
      <c r="R386" s="8">
        <v>72</v>
      </c>
      <c r="S386" s="8">
        <v>423</v>
      </c>
      <c r="T386" s="8" t="s">
        <v>2262</v>
      </c>
      <c r="U386" s="8" t="s">
        <v>41</v>
      </c>
      <c r="V386" s="8" t="s">
        <v>2207</v>
      </c>
      <c r="W386" s="8" t="s">
        <v>43</v>
      </c>
      <c r="X386" s="18"/>
    </row>
    <row r="387" spans="1:24" ht="25.5" customHeight="1">
      <c r="A387" s="8">
        <v>384</v>
      </c>
      <c r="B387" s="8" t="s">
        <v>2263</v>
      </c>
      <c r="C387" s="8" t="s">
        <v>2202</v>
      </c>
      <c r="D387" s="8" t="s">
        <v>2259</v>
      </c>
      <c r="E387" s="8" t="s">
        <v>67</v>
      </c>
      <c r="F387" s="8">
        <v>11</v>
      </c>
      <c r="G387" s="8">
        <v>10.67</v>
      </c>
      <c r="H387" s="8" t="s">
        <v>34</v>
      </c>
      <c r="I387" s="8" t="s">
        <v>35</v>
      </c>
      <c r="J387" s="8" t="s">
        <v>36</v>
      </c>
      <c r="K387" s="8">
        <v>347</v>
      </c>
      <c r="L387" s="8" t="s">
        <v>2264</v>
      </c>
      <c r="M387" s="15">
        <v>44927</v>
      </c>
      <c r="N387" s="15">
        <v>45261</v>
      </c>
      <c r="O387" s="8" t="s">
        <v>2265</v>
      </c>
      <c r="P387" s="8" t="s">
        <v>2266</v>
      </c>
      <c r="Q387" s="8">
        <v>1</v>
      </c>
      <c r="R387" s="8">
        <v>217</v>
      </c>
      <c r="S387" s="8">
        <v>1080</v>
      </c>
      <c r="T387" s="8" t="s">
        <v>2267</v>
      </c>
      <c r="U387" s="8" t="s">
        <v>41</v>
      </c>
      <c r="V387" s="8" t="s">
        <v>2207</v>
      </c>
      <c r="W387" s="8" t="s">
        <v>43</v>
      </c>
      <c r="X387" s="18"/>
    </row>
    <row r="388" spans="1:24" ht="25.5" customHeight="1">
      <c r="A388" s="8">
        <v>385</v>
      </c>
      <c r="B388" s="8" t="s">
        <v>2268</v>
      </c>
      <c r="C388" s="8" t="s">
        <v>2202</v>
      </c>
      <c r="D388" s="8" t="s">
        <v>2259</v>
      </c>
      <c r="E388" s="8" t="s">
        <v>67</v>
      </c>
      <c r="F388" s="8">
        <v>6</v>
      </c>
      <c r="G388" s="8">
        <v>5.82</v>
      </c>
      <c r="H388" s="8" t="s">
        <v>34</v>
      </c>
      <c r="I388" s="8" t="s">
        <v>35</v>
      </c>
      <c r="J388" s="8" t="s">
        <v>79</v>
      </c>
      <c r="K388" s="8">
        <v>20</v>
      </c>
      <c r="L388" s="8" t="s">
        <v>80</v>
      </c>
      <c r="M388" s="15">
        <v>44927</v>
      </c>
      <c r="N388" s="15">
        <v>45261</v>
      </c>
      <c r="O388" s="8" t="s">
        <v>465</v>
      </c>
      <c r="P388" s="8" t="s">
        <v>2269</v>
      </c>
      <c r="Q388" s="8">
        <v>1</v>
      </c>
      <c r="R388" s="8">
        <v>61</v>
      </c>
      <c r="S388" s="8">
        <v>322</v>
      </c>
      <c r="T388" s="8" t="s">
        <v>220</v>
      </c>
      <c r="U388" s="8" t="s">
        <v>41</v>
      </c>
      <c r="V388" s="8" t="s">
        <v>2207</v>
      </c>
      <c r="W388" s="8" t="s">
        <v>43</v>
      </c>
      <c r="X388" s="18"/>
    </row>
    <row r="389" spans="1:24" ht="25.5" customHeight="1">
      <c r="A389" s="8">
        <v>386</v>
      </c>
      <c r="B389" s="8" t="s">
        <v>2270</v>
      </c>
      <c r="C389" s="8" t="s">
        <v>2202</v>
      </c>
      <c r="D389" s="8" t="s">
        <v>2259</v>
      </c>
      <c r="E389" s="8" t="s">
        <v>67</v>
      </c>
      <c r="F389" s="8">
        <v>3</v>
      </c>
      <c r="G389" s="8">
        <v>3</v>
      </c>
      <c r="H389" s="8" t="s">
        <v>34</v>
      </c>
      <c r="I389" s="8" t="s">
        <v>35</v>
      </c>
      <c r="J389" s="8" t="s">
        <v>127</v>
      </c>
      <c r="K389" s="8">
        <v>2</v>
      </c>
      <c r="L389" s="8" t="s">
        <v>2226</v>
      </c>
      <c r="M389" s="15">
        <v>44927</v>
      </c>
      <c r="N389" s="15">
        <v>45261</v>
      </c>
      <c r="O389" s="8" t="s">
        <v>2271</v>
      </c>
      <c r="P389" s="8" t="s">
        <v>2272</v>
      </c>
      <c r="Q389" s="8">
        <v>1</v>
      </c>
      <c r="R389" s="8">
        <v>563</v>
      </c>
      <c r="S389" s="8">
        <v>2632</v>
      </c>
      <c r="T389" s="8" t="s">
        <v>2273</v>
      </c>
      <c r="U389" s="8" t="s">
        <v>41</v>
      </c>
      <c r="V389" s="8" t="s">
        <v>2274</v>
      </c>
      <c r="W389" s="8" t="s">
        <v>43</v>
      </c>
      <c r="X389" s="18"/>
    </row>
    <row r="390" spans="1:24" ht="25.5" customHeight="1">
      <c r="A390" s="8">
        <v>387</v>
      </c>
      <c r="B390" s="8" t="s">
        <v>2275</v>
      </c>
      <c r="C390" s="8" t="s">
        <v>2202</v>
      </c>
      <c r="D390" s="8" t="s">
        <v>2276</v>
      </c>
      <c r="E390" s="8" t="s">
        <v>33</v>
      </c>
      <c r="F390" s="8">
        <v>9</v>
      </c>
      <c r="G390" s="8">
        <v>8.73</v>
      </c>
      <c r="H390" s="8" t="s">
        <v>34</v>
      </c>
      <c r="I390" s="8" t="s">
        <v>35</v>
      </c>
      <c r="J390" s="8" t="s">
        <v>458</v>
      </c>
      <c r="K390" s="8">
        <v>1</v>
      </c>
      <c r="L390" s="8" t="s">
        <v>1747</v>
      </c>
      <c r="M390" s="15">
        <v>44927</v>
      </c>
      <c r="N390" s="15">
        <v>45261</v>
      </c>
      <c r="O390" s="8" t="s">
        <v>2277</v>
      </c>
      <c r="P390" s="8" t="s">
        <v>2278</v>
      </c>
      <c r="Q390" s="8">
        <v>1</v>
      </c>
      <c r="R390" s="8">
        <v>53</v>
      </c>
      <c r="S390" s="8">
        <v>328</v>
      </c>
      <c r="T390" s="8" t="s">
        <v>2279</v>
      </c>
      <c r="U390" s="8" t="s">
        <v>41</v>
      </c>
      <c r="V390" s="8" t="s">
        <v>2207</v>
      </c>
      <c r="W390" s="8" t="s">
        <v>43</v>
      </c>
      <c r="X390" s="18"/>
    </row>
    <row r="391" spans="1:24" ht="25.5" customHeight="1">
      <c r="A391" s="8">
        <v>388</v>
      </c>
      <c r="B391" s="8" t="s">
        <v>2280</v>
      </c>
      <c r="C391" s="8" t="s">
        <v>2202</v>
      </c>
      <c r="D391" s="8" t="s">
        <v>2276</v>
      </c>
      <c r="E391" s="8" t="s">
        <v>33</v>
      </c>
      <c r="F391" s="8">
        <v>8</v>
      </c>
      <c r="G391" s="8">
        <v>7.76</v>
      </c>
      <c r="H391" s="8" t="s">
        <v>34</v>
      </c>
      <c r="I391" s="8" t="s">
        <v>35</v>
      </c>
      <c r="J391" s="8" t="s">
        <v>1058</v>
      </c>
      <c r="K391" s="8">
        <v>490</v>
      </c>
      <c r="L391" s="8" t="s">
        <v>2281</v>
      </c>
      <c r="M391" s="15">
        <v>44927</v>
      </c>
      <c r="N391" s="15">
        <v>45261</v>
      </c>
      <c r="O391" s="8" t="s">
        <v>2282</v>
      </c>
      <c r="P391" s="8" t="s">
        <v>2283</v>
      </c>
      <c r="Q391" s="8">
        <v>1</v>
      </c>
      <c r="R391" s="8">
        <v>150</v>
      </c>
      <c r="S391" s="8">
        <v>750</v>
      </c>
      <c r="T391" s="8" t="s">
        <v>2284</v>
      </c>
      <c r="U391" s="8" t="s">
        <v>41</v>
      </c>
      <c r="V391" s="8" t="s">
        <v>2207</v>
      </c>
      <c r="W391" s="8" t="s">
        <v>43</v>
      </c>
      <c r="X391" s="18"/>
    </row>
    <row r="392" spans="1:24" ht="25.5" customHeight="1">
      <c r="A392" s="8">
        <v>389</v>
      </c>
      <c r="B392" s="8" t="s">
        <v>2285</v>
      </c>
      <c r="C392" s="8" t="s">
        <v>2202</v>
      </c>
      <c r="D392" s="8" t="s">
        <v>2276</v>
      </c>
      <c r="E392" s="8" t="s">
        <v>33</v>
      </c>
      <c r="F392" s="8">
        <v>3</v>
      </c>
      <c r="G392" s="8">
        <v>3</v>
      </c>
      <c r="H392" s="8" t="s">
        <v>34</v>
      </c>
      <c r="I392" s="8" t="s">
        <v>35</v>
      </c>
      <c r="J392" s="8" t="s">
        <v>127</v>
      </c>
      <c r="K392" s="8">
        <v>2</v>
      </c>
      <c r="L392" s="8" t="s">
        <v>2286</v>
      </c>
      <c r="M392" s="15">
        <v>44927</v>
      </c>
      <c r="N392" s="15">
        <v>45261</v>
      </c>
      <c r="O392" s="8" t="s">
        <v>2287</v>
      </c>
      <c r="P392" s="8" t="s">
        <v>2288</v>
      </c>
      <c r="Q392" s="8">
        <v>1</v>
      </c>
      <c r="R392" s="8">
        <v>309</v>
      </c>
      <c r="S392" s="8">
        <v>1458</v>
      </c>
      <c r="T392" s="8" t="s">
        <v>2246</v>
      </c>
      <c r="U392" s="8" t="s">
        <v>41</v>
      </c>
      <c r="V392" s="8" t="s">
        <v>2289</v>
      </c>
      <c r="W392" s="8" t="s">
        <v>43</v>
      </c>
      <c r="X392" s="18"/>
    </row>
    <row r="393" spans="1:24" ht="25.5" customHeight="1">
      <c r="A393" s="8">
        <v>390</v>
      </c>
      <c r="B393" s="8" t="s">
        <v>2290</v>
      </c>
      <c r="C393" s="8" t="s">
        <v>2202</v>
      </c>
      <c r="D393" s="8" t="s">
        <v>2291</v>
      </c>
      <c r="E393" s="8" t="s">
        <v>33</v>
      </c>
      <c r="F393" s="8">
        <v>17</v>
      </c>
      <c r="G393" s="8">
        <v>16.490000000000002</v>
      </c>
      <c r="H393" s="8" t="s">
        <v>34</v>
      </c>
      <c r="I393" s="8" t="s">
        <v>35</v>
      </c>
      <c r="J393" s="8" t="s">
        <v>36</v>
      </c>
      <c r="K393" s="8" t="s">
        <v>2292</v>
      </c>
      <c r="L393" s="8" t="s">
        <v>2293</v>
      </c>
      <c r="M393" s="15">
        <v>44927</v>
      </c>
      <c r="N393" s="15">
        <v>45261</v>
      </c>
      <c r="O393" s="8" t="s">
        <v>2294</v>
      </c>
      <c r="P393" s="8" t="s">
        <v>2295</v>
      </c>
      <c r="Q393" s="8">
        <v>1</v>
      </c>
      <c r="R393" s="8">
        <v>106</v>
      </c>
      <c r="S393" s="8">
        <v>433</v>
      </c>
      <c r="T393" s="8" t="s">
        <v>2296</v>
      </c>
      <c r="U393" s="8" t="s">
        <v>41</v>
      </c>
      <c r="V393" s="8" t="s">
        <v>2207</v>
      </c>
      <c r="W393" s="8" t="s">
        <v>43</v>
      </c>
      <c r="X393" s="18"/>
    </row>
    <row r="394" spans="1:24" ht="25.5" customHeight="1">
      <c r="A394" s="8">
        <v>391</v>
      </c>
      <c r="B394" s="8" t="s">
        <v>2297</v>
      </c>
      <c r="C394" s="8" t="s">
        <v>2202</v>
      </c>
      <c r="D394" s="8" t="s">
        <v>2291</v>
      </c>
      <c r="E394" s="8" t="s">
        <v>33</v>
      </c>
      <c r="F394" s="8">
        <v>3</v>
      </c>
      <c r="G394" s="8">
        <v>3</v>
      </c>
      <c r="H394" s="8" t="s">
        <v>34</v>
      </c>
      <c r="I394" s="8" t="s">
        <v>35</v>
      </c>
      <c r="J394" s="8" t="s">
        <v>127</v>
      </c>
      <c r="K394" s="8">
        <v>2</v>
      </c>
      <c r="L394" s="8" t="s">
        <v>2226</v>
      </c>
      <c r="M394" s="15">
        <v>44927</v>
      </c>
      <c r="N394" s="15">
        <v>45261</v>
      </c>
      <c r="O394" s="8" t="s">
        <v>2254</v>
      </c>
      <c r="P394" s="8" t="s">
        <v>2255</v>
      </c>
      <c r="Q394" s="8">
        <v>1</v>
      </c>
      <c r="R394" s="8">
        <v>220</v>
      </c>
      <c r="S394" s="8">
        <v>950</v>
      </c>
      <c r="T394" s="8" t="s">
        <v>2256</v>
      </c>
      <c r="U394" s="8" t="s">
        <v>41</v>
      </c>
      <c r="V394" s="8" t="s">
        <v>2298</v>
      </c>
      <c r="W394" s="8" t="s">
        <v>43</v>
      </c>
      <c r="X394" s="18"/>
    </row>
    <row r="395" spans="1:24" ht="25.5" customHeight="1">
      <c r="A395" s="8">
        <v>392</v>
      </c>
      <c r="B395" s="10" t="s">
        <v>2299</v>
      </c>
      <c r="C395" s="10" t="s">
        <v>2202</v>
      </c>
      <c r="D395" s="10" t="s">
        <v>2300</v>
      </c>
      <c r="E395" s="10" t="s">
        <v>67</v>
      </c>
      <c r="F395" s="10">
        <v>10</v>
      </c>
      <c r="G395" s="8">
        <v>9.7</v>
      </c>
      <c r="H395" s="8" t="s">
        <v>34</v>
      </c>
      <c r="I395" s="8" t="s">
        <v>35</v>
      </c>
      <c r="J395" s="10" t="s">
        <v>2301</v>
      </c>
      <c r="K395" s="10" t="s">
        <v>2302</v>
      </c>
      <c r="L395" s="10" t="s">
        <v>2303</v>
      </c>
      <c r="M395" s="15">
        <v>45047</v>
      </c>
      <c r="N395" s="16" t="s">
        <v>137</v>
      </c>
      <c r="O395" s="10" t="s">
        <v>2304</v>
      </c>
      <c r="P395" s="10" t="s">
        <v>2305</v>
      </c>
      <c r="Q395" s="10">
        <v>5</v>
      </c>
      <c r="R395" s="10">
        <v>45</v>
      </c>
      <c r="S395" s="10">
        <v>115</v>
      </c>
      <c r="T395" s="10" t="s">
        <v>2306</v>
      </c>
      <c r="U395" s="19" t="s">
        <v>41</v>
      </c>
      <c r="V395" s="10" t="s">
        <v>2207</v>
      </c>
      <c r="W395" s="20" t="s">
        <v>43</v>
      </c>
      <c r="X395" s="18"/>
    </row>
    <row r="396" spans="1:24" ht="25.5" customHeight="1">
      <c r="A396" s="8">
        <v>393</v>
      </c>
      <c r="B396" s="10" t="s">
        <v>2307</v>
      </c>
      <c r="C396" s="10" t="s">
        <v>2202</v>
      </c>
      <c r="D396" s="10" t="s">
        <v>2308</v>
      </c>
      <c r="E396" s="10" t="s">
        <v>67</v>
      </c>
      <c r="F396" s="10">
        <v>15.1</v>
      </c>
      <c r="G396" s="8">
        <v>14.647</v>
      </c>
      <c r="H396" s="8" t="s">
        <v>34</v>
      </c>
      <c r="I396" s="8" t="s">
        <v>35</v>
      </c>
      <c r="J396" s="10" t="s">
        <v>59</v>
      </c>
      <c r="K396" s="10" t="s">
        <v>2309</v>
      </c>
      <c r="L396" s="10" t="s">
        <v>2310</v>
      </c>
      <c r="M396" s="15">
        <v>45047</v>
      </c>
      <c r="N396" s="16" t="s">
        <v>137</v>
      </c>
      <c r="O396" s="10" t="s">
        <v>2311</v>
      </c>
      <c r="P396" s="10" t="s">
        <v>2312</v>
      </c>
      <c r="Q396" s="10">
        <v>2</v>
      </c>
      <c r="R396" s="10">
        <v>80</v>
      </c>
      <c r="S396" s="10">
        <v>246</v>
      </c>
      <c r="T396" s="10">
        <v>105</v>
      </c>
      <c r="U396" s="19" t="s">
        <v>41</v>
      </c>
      <c r="V396" s="10" t="s">
        <v>2207</v>
      </c>
      <c r="W396" s="20" t="s">
        <v>43</v>
      </c>
      <c r="X396" s="18"/>
    </row>
    <row r="397" spans="1:24" ht="25.5" customHeight="1">
      <c r="A397" s="8">
        <v>394</v>
      </c>
      <c r="B397" s="8" t="s">
        <v>2313</v>
      </c>
      <c r="C397" s="8" t="s">
        <v>2314</v>
      </c>
      <c r="D397" s="8" t="s">
        <v>2315</v>
      </c>
      <c r="E397" s="8" t="s">
        <v>46</v>
      </c>
      <c r="F397" s="8">
        <v>32.5</v>
      </c>
      <c r="G397" s="8">
        <v>31.52</v>
      </c>
      <c r="H397" s="8" t="s">
        <v>34</v>
      </c>
      <c r="I397" s="8" t="s">
        <v>35</v>
      </c>
      <c r="J397" s="8" t="s">
        <v>2316</v>
      </c>
      <c r="K397" s="8" t="s">
        <v>2317</v>
      </c>
      <c r="L397" s="8" t="s">
        <v>2318</v>
      </c>
      <c r="M397" s="15">
        <v>44927</v>
      </c>
      <c r="N397" s="15">
        <v>45261</v>
      </c>
      <c r="O397" s="8" t="s">
        <v>2319</v>
      </c>
      <c r="P397" s="8" t="s">
        <v>2320</v>
      </c>
      <c r="Q397" s="8">
        <v>1</v>
      </c>
      <c r="R397" s="8">
        <v>10</v>
      </c>
      <c r="S397" s="8">
        <v>12</v>
      </c>
      <c r="T397" s="8" t="s">
        <v>2321</v>
      </c>
      <c r="U397" s="8" t="s">
        <v>41</v>
      </c>
      <c r="V397" s="8" t="s">
        <v>2322</v>
      </c>
      <c r="W397" s="8" t="s">
        <v>43</v>
      </c>
      <c r="X397" s="18"/>
    </row>
    <row r="398" spans="1:24" ht="25.5" customHeight="1">
      <c r="A398" s="8">
        <v>395</v>
      </c>
      <c r="B398" s="8" t="s">
        <v>2323</v>
      </c>
      <c r="C398" s="8" t="s">
        <v>2314</v>
      </c>
      <c r="D398" s="8" t="s">
        <v>2315</v>
      </c>
      <c r="E398" s="8" t="s">
        <v>46</v>
      </c>
      <c r="F398" s="8">
        <v>12</v>
      </c>
      <c r="G398" s="8">
        <v>11.895</v>
      </c>
      <c r="H398" s="8" t="s">
        <v>34</v>
      </c>
      <c r="I398" s="8" t="s">
        <v>35</v>
      </c>
      <c r="J398" s="8" t="s">
        <v>993</v>
      </c>
      <c r="K398" s="8" t="s">
        <v>148</v>
      </c>
      <c r="L398" s="8" t="s">
        <v>2324</v>
      </c>
      <c r="M398" s="15">
        <v>44927</v>
      </c>
      <c r="N398" s="15">
        <v>45261</v>
      </c>
      <c r="O398" s="8" t="s">
        <v>2325</v>
      </c>
      <c r="P398" s="8" t="s">
        <v>2326</v>
      </c>
      <c r="Q398" s="8">
        <v>3</v>
      </c>
      <c r="R398" s="8">
        <v>42</v>
      </c>
      <c r="S398" s="8">
        <v>215</v>
      </c>
      <c r="T398" s="8" t="s">
        <v>2327</v>
      </c>
      <c r="U398" s="8" t="s">
        <v>41</v>
      </c>
      <c r="V398" s="8" t="s">
        <v>2322</v>
      </c>
      <c r="W398" s="8" t="s">
        <v>43</v>
      </c>
      <c r="X398" s="18"/>
    </row>
    <row r="399" spans="1:24" ht="25.5" customHeight="1">
      <c r="A399" s="8">
        <v>396</v>
      </c>
      <c r="B399" s="8" t="s">
        <v>2328</v>
      </c>
      <c r="C399" s="8" t="s">
        <v>2314</v>
      </c>
      <c r="D399" s="8" t="s">
        <v>2315</v>
      </c>
      <c r="E399" s="8" t="s">
        <v>46</v>
      </c>
      <c r="F399" s="8">
        <v>15</v>
      </c>
      <c r="G399" s="8">
        <v>15</v>
      </c>
      <c r="H399" s="8" t="s">
        <v>34</v>
      </c>
      <c r="I399" s="8" t="s">
        <v>35</v>
      </c>
      <c r="J399" s="8" t="s">
        <v>127</v>
      </c>
      <c r="K399" s="8">
        <v>1</v>
      </c>
      <c r="L399" s="8" t="s">
        <v>2329</v>
      </c>
      <c r="M399" s="15">
        <v>44927</v>
      </c>
      <c r="N399" s="15">
        <v>45261</v>
      </c>
      <c r="O399" s="8" t="s">
        <v>2330</v>
      </c>
      <c r="P399" s="8" t="s">
        <v>2331</v>
      </c>
      <c r="Q399" s="8">
        <v>1</v>
      </c>
      <c r="R399" s="8">
        <v>465</v>
      </c>
      <c r="S399" s="8">
        <v>1963</v>
      </c>
      <c r="T399" s="8" t="s">
        <v>2332</v>
      </c>
      <c r="U399" s="8" t="s">
        <v>41</v>
      </c>
      <c r="V399" s="8" t="s">
        <v>2333</v>
      </c>
      <c r="W399" s="8" t="s">
        <v>43</v>
      </c>
      <c r="X399" s="18"/>
    </row>
    <row r="400" spans="1:24" ht="25.5" customHeight="1">
      <c r="A400" s="8">
        <v>397</v>
      </c>
      <c r="B400" s="8" t="s">
        <v>2334</v>
      </c>
      <c r="C400" s="8" t="s">
        <v>2314</v>
      </c>
      <c r="D400" s="8" t="s">
        <v>2315</v>
      </c>
      <c r="E400" s="8" t="s">
        <v>46</v>
      </c>
      <c r="F400" s="8">
        <v>10</v>
      </c>
      <c r="G400" s="8">
        <v>9.7</v>
      </c>
      <c r="H400" s="8" t="s">
        <v>34</v>
      </c>
      <c r="I400" s="8" t="s">
        <v>35</v>
      </c>
      <c r="J400" s="8" t="s">
        <v>805</v>
      </c>
      <c r="K400" s="8">
        <v>100</v>
      </c>
      <c r="L400" s="8" t="s">
        <v>2335</v>
      </c>
      <c r="M400" s="15">
        <v>44927</v>
      </c>
      <c r="N400" s="15">
        <v>45261</v>
      </c>
      <c r="O400" s="8" t="s">
        <v>2336</v>
      </c>
      <c r="P400" s="8" t="s">
        <v>2337</v>
      </c>
      <c r="Q400" s="8">
        <v>1</v>
      </c>
      <c r="R400" s="8">
        <v>45</v>
      </c>
      <c r="S400" s="8">
        <v>216</v>
      </c>
      <c r="T400" s="8" t="s">
        <v>2338</v>
      </c>
      <c r="U400" s="8" t="s">
        <v>41</v>
      </c>
      <c r="V400" s="8" t="s">
        <v>2322</v>
      </c>
      <c r="W400" s="8" t="s">
        <v>43</v>
      </c>
      <c r="X400" s="18"/>
    </row>
    <row r="401" spans="1:24" ht="25.5" customHeight="1">
      <c r="A401" s="8">
        <v>398</v>
      </c>
      <c r="B401" s="8" t="s">
        <v>2339</v>
      </c>
      <c r="C401" s="8" t="s">
        <v>2314</v>
      </c>
      <c r="D401" s="8" t="s">
        <v>2315</v>
      </c>
      <c r="E401" s="8" t="s">
        <v>46</v>
      </c>
      <c r="F401" s="8">
        <v>30.5</v>
      </c>
      <c r="G401" s="8">
        <v>29.58</v>
      </c>
      <c r="H401" s="8" t="s">
        <v>34</v>
      </c>
      <c r="I401" s="8" t="s">
        <v>35</v>
      </c>
      <c r="J401" s="8" t="s">
        <v>36</v>
      </c>
      <c r="K401" s="8">
        <v>1525</v>
      </c>
      <c r="L401" s="8" t="s">
        <v>416</v>
      </c>
      <c r="M401" s="15">
        <v>44927</v>
      </c>
      <c r="N401" s="15">
        <v>45261</v>
      </c>
      <c r="O401" s="8" t="s">
        <v>2340</v>
      </c>
      <c r="P401" s="8" t="s">
        <v>2341</v>
      </c>
      <c r="Q401" s="8">
        <v>1</v>
      </c>
      <c r="R401" s="8">
        <v>231</v>
      </c>
      <c r="S401" s="8">
        <v>1268</v>
      </c>
      <c r="T401" s="8" t="s">
        <v>1732</v>
      </c>
      <c r="U401" s="8" t="s">
        <v>41</v>
      </c>
      <c r="V401" s="8" t="s">
        <v>2322</v>
      </c>
      <c r="W401" s="8" t="s">
        <v>43</v>
      </c>
      <c r="X401" s="18"/>
    </row>
    <row r="402" spans="1:24" ht="25.5" customHeight="1">
      <c r="A402" s="8">
        <v>399</v>
      </c>
      <c r="B402" s="8" t="s">
        <v>2342</v>
      </c>
      <c r="C402" s="8" t="s">
        <v>2314</v>
      </c>
      <c r="D402" s="8" t="s">
        <v>2343</v>
      </c>
      <c r="E402" s="8" t="s">
        <v>67</v>
      </c>
      <c r="F402" s="8">
        <v>12</v>
      </c>
      <c r="G402" s="8">
        <v>12</v>
      </c>
      <c r="H402" s="8" t="s">
        <v>34</v>
      </c>
      <c r="I402" s="8" t="s">
        <v>35</v>
      </c>
      <c r="J402" s="8" t="s">
        <v>127</v>
      </c>
      <c r="K402" s="8">
        <v>1</v>
      </c>
      <c r="L402" s="8" t="s">
        <v>2344</v>
      </c>
      <c r="M402" s="15">
        <v>44927</v>
      </c>
      <c r="N402" s="15">
        <v>45261</v>
      </c>
      <c r="O402" s="8" t="s">
        <v>2345</v>
      </c>
      <c r="P402" s="8" t="s">
        <v>2346</v>
      </c>
      <c r="Q402" s="8">
        <v>1</v>
      </c>
      <c r="R402" s="8">
        <v>159</v>
      </c>
      <c r="S402" s="8">
        <v>930</v>
      </c>
      <c r="T402" s="8" t="s">
        <v>2347</v>
      </c>
      <c r="U402" s="8" t="s">
        <v>41</v>
      </c>
      <c r="V402" s="8" t="s">
        <v>2348</v>
      </c>
      <c r="W402" s="8" t="s">
        <v>43</v>
      </c>
      <c r="X402" s="18"/>
    </row>
    <row r="403" spans="1:24" ht="25.5" customHeight="1">
      <c r="A403" s="8">
        <v>400</v>
      </c>
      <c r="B403" s="8" t="s">
        <v>2349</v>
      </c>
      <c r="C403" s="8" t="s">
        <v>2314</v>
      </c>
      <c r="D403" s="8" t="s">
        <v>2343</v>
      </c>
      <c r="E403" s="8" t="s">
        <v>67</v>
      </c>
      <c r="F403" s="8">
        <v>7</v>
      </c>
      <c r="G403" s="8">
        <v>6.9996</v>
      </c>
      <c r="H403" s="8" t="s">
        <v>34</v>
      </c>
      <c r="I403" s="8" t="s">
        <v>35</v>
      </c>
      <c r="J403" s="8" t="s">
        <v>2350</v>
      </c>
      <c r="K403" s="8" t="s">
        <v>2351</v>
      </c>
      <c r="L403" s="8" t="s">
        <v>2352</v>
      </c>
      <c r="M403" s="15">
        <v>44927</v>
      </c>
      <c r="N403" s="15">
        <v>45261</v>
      </c>
      <c r="O403" s="8" t="s">
        <v>2353</v>
      </c>
      <c r="P403" s="8" t="s">
        <v>2354</v>
      </c>
      <c r="Q403" s="8">
        <v>1</v>
      </c>
      <c r="R403" s="8">
        <v>14</v>
      </c>
      <c r="S403" s="8">
        <v>76</v>
      </c>
      <c r="T403" s="8" t="s">
        <v>383</v>
      </c>
      <c r="U403" s="8" t="s">
        <v>41</v>
      </c>
      <c r="V403" s="8" t="s">
        <v>2322</v>
      </c>
      <c r="W403" s="8" t="s">
        <v>43</v>
      </c>
      <c r="X403" s="18"/>
    </row>
    <row r="404" spans="1:24" ht="25.5" customHeight="1">
      <c r="A404" s="8">
        <v>401</v>
      </c>
      <c r="B404" s="8" t="s">
        <v>2355</v>
      </c>
      <c r="C404" s="8" t="s">
        <v>2314</v>
      </c>
      <c r="D404" s="8" t="s">
        <v>2343</v>
      </c>
      <c r="E404" s="8" t="s">
        <v>67</v>
      </c>
      <c r="F404" s="8">
        <v>6</v>
      </c>
      <c r="G404" s="8">
        <v>5.82</v>
      </c>
      <c r="H404" s="8" t="s">
        <v>34</v>
      </c>
      <c r="I404" s="8" t="s">
        <v>35</v>
      </c>
      <c r="J404" s="8" t="s">
        <v>2356</v>
      </c>
      <c r="K404" s="8">
        <v>108</v>
      </c>
      <c r="L404" s="8" t="s">
        <v>2357</v>
      </c>
      <c r="M404" s="15">
        <v>44927</v>
      </c>
      <c r="N404" s="15">
        <v>45261</v>
      </c>
      <c r="O404" s="8" t="s">
        <v>2358</v>
      </c>
      <c r="P404" s="8" t="s">
        <v>2359</v>
      </c>
      <c r="Q404" s="8">
        <v>1</v>
      </c>
      <c r="R404" s="8">
        <v>45</v>
      </c>
      <c r="S404" s="8">
        <v>182</v>
      </c>
      <c r="T404" s="8" t="s">
        <v>2360</v>
      </c>
      <c r="U404" s="8" t="s">
        <v>41</v>
      </c>
      <c r="V404" s="8" t="s">
        <v>2322</v>
      </c>
      <c r="W404" s="8" t="s">
        <v>43</v>
      </c>
      <c r="X404" s="18"/>
    </row>
    <row r="405" spans="1:24" ht="25.5" customHeight="1">
      <c r="A405" s="8">
        <v>402</v>
      </c>
      <c r="B405" s="8" t="s">
        <v>2361</v>
      </c>
      <c r="C405" s="8" t="s">
        <v>2314</v>
      </c>
      <c r="D405" s="8" t="s">
        <v>2343</v>
      </c>
      <c r="E405" s="8" t="s">
        <v>67</v>
      </c>
      <c r="F405" s="8">
        <v>5</v>
      </c>
      <c r="G405" s="8">
        <v>4.85</v>
      </c>
      <c r="H405" s="8" t="s">
        <v>34</v>
      </c>
      <c r="I405" s="8" t="s">
        <v>35</v>
      </c>
      <c r="J405" s="8" t="s">
        <v>2362</v>
      </c>
      <c r="K405" s="8" t="s">
        <v>2363</v>
      </c>
      <c r="L405" s="8" t="s">
        <v>2364</v>
      </c>
      <c r="M405" s="15">
        <v>44927</v>
      </c>
      <c r="N405" s="15">
        <v>45261</v>
      </c>
      <c r="O405" s="8" t="s">
        <v>2365</v>
      </c>
      <c r="P405" s="8" t="s">
        <v>2366</v>
      </c>
      <c r="Q405" s="8">
        <v>1</v>
      </c>
      <c r="R405" s="8">
        <v>76</v>
      </c>
      <c r="S405" s="8">
        <v>312</v>
      </c>
      <c r="T405" s="8" t="s">
        <v>1473</v>
      </c>
      <c r="U405" s="8" t="s">
        <v>41</v>
      </c>
      <c r="V405" s="8" t="s">
        <v>2322</v>
      </c>
      <c r="W405" s="8" t="s">
        <v>43</v>
      </c>
      <c r="X405" s="18"/>
    </row>
    <row r="406" spans="1:24" ht="25.5" customHeight="1">
      <c r="A406" s="8">
        <v>403</v>
      </c>
      <c r="B406" s="8" t="s">
        <v>2367</v>
      </c>
      <c r="C406" s="8" t="s">
        <v>2314</v>
      </c>
      <c r="D406" s="8" t="s">
        <v>2368</v>
      </c>
      <c r="E406" s="8" t="s">
        <v>67</v>
      </c>
      <c r="F406" s="8">
        <v>20</v>
      </c>
      <c r="G406" s="8">
        <v>19.4</v>
      </c>
      <c r="H406" s="8" t="s">
        <v>34</v>
      </c>
      <c r="I406" s="8" t="s">
        <v>35</v>
      </c>
      <c r="J406" s="8" t="s">
        <v>518</v>
      </c>
      <c r="K406" s="8" t="s">
        <v>2369</v>
      </c>
      <c r="L406" s="8" t="s">
        <v>2370</v>
      </c>
      <c r="M406" s="15">
        <v>44927</v>
      </c>
      <c r="N406" s="15">
        <v>45261</v>
      </c>
      <c r="O406" s="8" t="s">
        <v>2371</v>
      </c>
      <c r="P406" s="8" t="s">
        <v>2372</v>
      </c>
      <c r="Q406" s="8">
        <v>1</v>
      </c>
      <c r="R406" s="8">
        <v>45</v>
      </c>
      <c r="S406" s="8">
        <v>223</v>
      </c>
      <c r="T406" s="8" t="s">
        <v>2338</v>
      </c>
      <c r="U406" s="8" t="s">
        <v>41</v>
      </c>
      <c r="V406" s="8" t="s">
        <v>2322</v>
      </c>
      <c r="W406" s="8" t="s">
        <v>43</v>
      </c>
      <c r="X406" s="18"/>
    </row>
    <row r="407" spans="1:24" ht="25.5" customHeight="1">
      <c r="A407" s="8">
        <v>404</v>
      </c>
      <c r="B407" s="8" t="s">
        <v>2373</v>
      </c>
      <c r="C407" s="8" t="s">
        <v>2314</v>
      </c>
      <c r="D407" s="8" t="s">
        <v>2368</v>
      </c>
      <c r="E407" s="8" t="s">
        <v>67</v>
      </c>
      <c r="F407" s="8">
        <v>10</v>
      </c>
      <c r="G407" s="8">
        <v>9.98</v>
      </c>
      <c r="H407" s="8" t="s">
        <v>34</v>
      </c>
      <c r="I407" s="8" t="s">
        <v>35</v>
      </c>
      <c r="J407" s="8" t="s">
        <v>127</v>
      </c>
      <c r="K407" s="8">
        <v>1</v>
      </c>
      <c r="L407" s="8" t="s">
        <v>2374</v>
      </c>
      <c r="M407" s="15">
        <v>44927</v>
      </c>
      <c r="N407" s="15">
        <v>45261</v>
      </c>
      <c r="O407" s="8" t="s">
        <v>2375</v>
      </c>
      <c r="P407" s="8" t="s">
        <v>2376</v>
      </c>
      <c r="Q407" s="8">
        <v>1</v>
      </c>
      <c r="R407" s="8">
        <v>45</v>
      </c>
      <c r="S407" s="8">
        <v>223</v>
      </c>
      <c r="T407" s="8" t="s">
        <v>2338</v>
      </c>
      <c r="U407" s="8" t="s">
        <v>41</v>
      </c>
      <c r="V407" s="8" t="s">
        <v>2377</v>
      </c>
      <c r="W407" s="8" t="s">
        <v>43</v>
      </c>
      <c r="X407" s="18"/>
    </row>
    <row r="408" spans="1:24" ht="25.5" customHeight="1">
      <c r="A408" s="8">
        <v>405</v>
      </c>
      <c r="B408" s="8" t="s">
        <v>2378</v>
      </c>
      <c r="C408" s="8" t="s">
        <v>2314</v>
      </c>
      <c r="D408" s="8" t="s">
        <v>2379</v>
      </c>
      <c r="E408" s="8" t="s">
        <v>67</v>
      </c>
      <c r="F408" s="8">
        <v>30</v>
      </c>
      <c r="G408" s="8">
        <v>29.1</v>
      </c>
      <c r="H408" s="8" t="s">
        <v>34</v>
      </c>
      <c r="I408" s="8" t="s">
        <v>35</v>
      </c>
      <c r="J408" s="8" t="s">
        <v>36</v>
      </c>
      <c r="K408" s="8">
        <v>2000</v>
      </c>
      <c r="L408" s="8" t="s">
        <v>1410</v>
      </c>
      <c r="M408" s="15">
        <v>44927</v>
      </c>
      <c r="N408" s="15">
        <v>45261</v>
      </c>
      <c r="O408" s="8" t="s">
        <v>2380</v>
      </c>
      <c r="P408" s="8" t="s">
        <v>2381</v>
      </c>
      <c r="Q408" s="8">
        <v>1</v>
      </c>
      <c r="R408" s="8">
        <v>58</v>
      </c>
      <c r="S408" s="8">
        <v>220</v>
      </c>
      <c r="T408" s="8" t="s">
        <v>997</v>
      </c>
      <c r="U408" s="8" t="s">
        <v>41</v>
      </c>
      <c r="V408" s="8" t="s">
        <v>2322</v>
      </c>
      <c r="W408" s="8" t="s">
        <v>43</v>
      </c>
      <c r="X408" s="18"/>
    </row>
    <row r="409" spans="1:24" ht="25.5" customHeight="1">
      <c r="A409" s="8">
        <v>406</v>
      </c>
      <c r="B409" s="8" t="s">
        <v>2382</v>
      </c>
      <c r="C409" s="8" t="s">
        <v>2314</v>
      </c>
      <c r="D409" s="8" t="s">
        <v>2383</v>
      </c>
      <c r="E409" s="8" t="s">
        <v>33</v>
      </c>
      <c r="F409" s="8">
        <v>15</v>
      </c>
      <c r="G409" s="8">
        <v>15</v>
      </c>
      <c r="H409" s="8" t="s">
        <v>34</v>
      </c>
      <c r="I409" s="8" t="s">
        <v>35</v>
      </c>
      <c r="J409" s="8" t="s">
        <v>127</v>
      </c>
      <c r="K409" s="8">
        <v>1</v>
      </c>
      <c r="L409" s="8" t="s">
        <v>2329</v>
      </c>
      <c r="M409" s="15">
        <v>44927</v>
      </c>
      <c r="N409" s="15">
        <v>45261</v>
      </c>
      <c r="O409" s="8" t="s">
        <v>2384</v>
      </c>
      <c r="P409" s="8" t="s">
        <v>2385</v>
      </c>
      <c r="Q409" s="8">
        <v>1</v>
      </c>
      <c r="R409" s="8">
        <v>25</v>
      </c>
      <c r="S409" s="8">
        <v>150</v>
      </c>
      <c r="T409" s="8" t="s">
        <v>2386</v>
      </c>
      <c r="U409" s="8" t="s">
        <v>41</v>
      </c>
      <c r="V409" s="8" t="s">
        <v>2387</v>
      </c>
      <c r="W409" s="8" t="s">
        <v>43</v>
      </c>
      <c r="X409" s="18"/>
    </row>
    <row r="410" spans="1:24" ht="25.5" customHeight="1">
      <c r="A410" s="8">
        <v>407</v>
      </c>
      <c r="B410" s="8" t="s">
        <v>2388</v>
      </c>
      <c r="C410" s="8" t="s">
        <v>2314</v>
      </c>
      <c r="D410" s="8" t="s">
        <v>2383</v>
      </c>
      <c r="E410" s="8" t="s">
        <v>33</v>
      </c>
      <c r="F410" s="8">
        <v>5</v>
      </c>
      <c r="G410" s="8">
        <v>4.997</v>
      </c>
      <c r="H410" s="8" t="s">
        <v>34</v>
      </c>
      <c r="I410" s="8" t="s">
        <v>35</v>
      </c>
      <c r="J410" s="8" t="s">
        <v>2316</v>
      </c>
      <c r="K410" s="8">
        <v>1538</v>
      </c>
      <c r="L410" s="8" t="s">
        <v>2318</v>
      </c>
      <c r="M410" s="15">
        <v>44927</v>
      </c>
      <c r="N410" s="15">
        <v>45261</v>
      </c>
      <c r="O410" s="8" t="s">
        <v>2389</v>
      </c>
      <c r="P410" s="8" t="s">
        <v>2390</v>
      </c>
      <c r="Q410" s="8">
        <v>1</v>
      </c>
      <c r="R410" s="8">
        <v>56</v>
      </c>
      <c r="S410" s="8">
        <v>260</v>
      </c>
      <c r="T410" s="8" t="s">
        <v>2073</v>
      </c>
      <c r="U410" s="8" t="s">
        <v>41</v>
      </c>
      <c r="V410" s="8" t="s">
        <v>2322</v>
      </c>
      <c r="W410" s="8" t="s">
        <v>43</v>
      </c>
      <c r="X410" s="18"/>
    </row>
    <row r="411" spans="1:24" ht="25.5" customHeight="1">
      <c r="A411" s="8">
        <v>408</v>
      </c>
      <c r="B411" s="8" t="s">
        <v>2391</v>
      </c>
      <c r="C411" s="8" t="s">
        <v>2314</v>
      </c>
      <c r="D411" s="8" t="s">
        <v>2392</v>
      </c>
      <c r="E411" s="8" t="s">
        <v>33</v>
      </c>
      <c r="F411" s="8">
        <v>14</v>
      </c>
      <c r="G411" s="8">
        <v>13.58</v>
      </c>
      <c r="H411" s="8" t="s">
        <v>34</v>
      </c>
      <c r="I411" s="8" t="s">
        <v>35</v>
      </c>
      <c r="J411" s="8" t="s">
        <v>2393</v>
      </c>
      <c r="K411" s="8" t="s">
        <v>2394</v>
      </c>
      <c r="L411" s="8" t="s">
        <v>2395</v>
      </c>
      <c r="M411" s="15">
        <v>44927</v>
      </c>
      <c r="N411" s="15">
        <v>45261</v>
      </c>
      <c r="O411" s="8" t="s">
        <v>2396</v>
      </c>
      <c r="P411" s="8" t="s">
        <v>2397</v>
      </c>
      <c r="Q411" s="8">
        <v>1</v>
      </c>
      <c r="R411" s="8">
        <v>16</v>
      </c>
      <c r="S411" s="8">
        <v>22</v>
      </c>
      <c r="T411" s="8" t="s">
        <v>2398</v>
      </c>
      <c r="U411" s="8" t="s">
        <v>41</v>
      </c>
      <c r="V411" s="8" t="s">
        <v>2322</v>
      </c>
      <c r="W411" s="8" t="s">
        <v>43</v>
      </c>
      <c r="X411" s="18"/>
    </row>
    <row r="412" spans="1:24" ht="25.5" customHeight="1">
      <c r="A412" s="8">
        <v>409</v>
      </c>
      <c r="B412" s="8" t="s">
        <v>2399</v>
      </c>
      <c r="C412" s="8" t="s">
        <v>2314</v>
      </c>
      <c r="D412" s="8" t="s">
        <v>2392</v>
      </c>
      <c r="E412" s="8" t="s">
        <v>33</v>
      </c>
      <c r="F412" s="8">
        <v>6</v>
      </c>
      <c r="G412" s="8">
        <v>5.82</v>
      </c>
      <c r="H412" s="8" t="s">
        <v>34</v>
      </c>
      <c r="I412" s="8" t="s">
        <v>35</v>
      </c>
      <c r="J412" s="8" t="s">
        <v>79</v>
      </c>
      <c r="K412" s="8">
        <v>20</v>
      </c>
      <c r="L412" s="8" t="s">
        <v>80</v>
      </c>
      <c r="M412" s="15">
        <v>44927</v>
      </c>
      <c r="N412" s="15">
        <v>45261</v>
      </c>
      <c r="O412" s="8" t="s">
        <v>2400</v>
      </c>
      <c r="P412" s="8" t="s">
        <v>2401</v>
      </c>
      <c r="Q412" s="8">
        <v>1</v>
      </c>
      <c r="R412" s="8">
        <v>35</v>
      </c>
      <c r="S412" s="8">
        <v>167</v>
      </c>
      <c r="T412" s="8" t="s">
        <v>2398</v>
      </c>
      <c r="U412" s="8" t="s">
        <v>41</v>
      </c>
      <c r="V412" s="8" t="s">
        <v>2322</v>
      </c>
      <c r="W412" s="8" t="s">
        <v>43</v>
      </c>
      <c r="X412" s="18"/>
    </row>
    <row r="413" spans="1:24" ht="25.5" customHeight="1">
      <c r="A413" s="8">
        <v>410</v>
      </c>
      <c r="B413" s="10" t="s">
        <v>2402</v>
      </c>
      <c r="C413" s="10" t="s">
        <v>2314</v>
      </c>
      <c r="D413" s="10" t="s">
        <v>2315</v>
      </c>
      <c r="E413" s="10" t="s">
        <v>46</v>
      </c>
      <c r="F413" s="10">
        <v>10</v>
      </c>
      <c r="G413" s="8">
        <v>8.865348</v>
      </c>
      <c r="H413" s="8" t="s">
        <v>34</v>
      </c>
      <c r="I413" s="8" t="s">
        <v>35</v>
      </c>
      <c r="J413" s="10" t="s">
        <v>2403</v>
      </c>
      <c r="K413" s="10" t="s">
        <v>2404</v>
      </c>
      <c r="L413" s="10" t="s">
        <v>2405</v>
      </c>
      <c r="M413" s="15">
        <v>45047</v>
      </c>
      <c r="N413" s="16" t="s">
        <v>137</v>
      </c>
      <c r="O413" s="10" t="s">
        <v>2406</v>
      </c>
      <c r="P413" s="10" t="s">
        <v>2407</v>
      </c>
      <c r="Q413" s="10">
        <v>1</v>
      </c>
      <c r="R413" s="10">
        <v>23</v>
      </c>
      <c r="S413" s="10">
        <v>85</v>
      </c>
      <c r="T413" s="10" t="s">
        <v>2408</v>
      </c>
      <c r="U413" s="19" t="s">
        <v>41</v>
      </c>
      <c r="V413" s="10" t="s">
        <v>2322</v>
      </c>
      <c r="W413" s="20" t="s">
        <v>43</v>
      </c>
      <c r="X413" s="18"/>
    </row>
    <row r="414" spans="1:24" ht="25.5" customHeight="1">
      <c r="A414" s="8">
        <v>411</v>
      </c>
      <c r="B414" s="10" t="s">
        <v>2409</v>
      </c>
      <c r="C414" s="10" t="s">
        <v>2314</v>
      </c>
      <c r="D414" s="10" t="s">
        <v>2368</v>
      </c>
      <c r="E414" s="8" t="s">
        <v>46</v>
      </c>
      <c r="F414" s="10">
        <v>50</v>
      </c>
      <c r="G414" s="8">
        <v>50</v>
      </c>
      <c r="H414" s="8" t="s">
        <v>34</v>
      </c>
      <c r="I414" s="8" t="s">
        <v>35</v>
      </c>
      <c r="J414" s="10">
        <v>1</v>
      </c>
      <c r="K414" s="10" t="s">
        <v>458</v>
      </c>
      <c r="L414" s="10" t="s">
        <v>2410</v>
      </c>
      <c r="M414" s="15">
        <v>45078</v>
      </c>
      <c r="N414" s="16" t="s">
        <v>137</v>
      </c>
      <c r="O414" s="10" t="s">
        <v>2411</v>
      </c>
      <c r="P414" s="10" t="s">
        <v>2412</v>
      </c>
      <c r="Q414" s="10">
        <v>1</v>
      </c>
      <c r="R414" s="10">
        <v>543</v>
      </c>
      <c r="S414" s="10">
        <v>2246</v>
      </c>
      <c r="T414" s="10" t="s">
        <v>2413</v>
      </c>
      <c r="U414" s="49" t="s">
        <v>41</v>
      </c>
      <c r="V414" s="8" t="s">
        <v>2322</v>
      </c>
      <c r="W414" s="20" t="s">
        <v>43</v>
      </c>
      <c r="X414" s="18"/>
    </row>
    <row r="415" spans="1:24" ht="25.5" customHeight="1">
      <c r="A415" s="8">
        <v>412</v>
      </c>
      <c r="B415" s="10" t="s">
        <v>2414</v>
      </c>
      <c r="C415" s="10" t="s">
        <v>2314</v>
      </c>
      <c r="D415" s="10" t="s">
        <v>2415</v>
      </c>
      <c r="E415" s="8" t="s">
        <v>46</v>
      </c>
      <c r="F415" s="10">
        <v>50</v>
      </c>
      <c r="G415" s="8">
        <v>25</v>
      </c>
      <c r="H415" s="24" t="s">
        <v>34</v>
      </c>
      <c r="I415" s="8" t="s">
        <v>35</v>
      </c>
      <c r="J415" s="10" t="s">
        <v>36</v>
      </c>
      <c r="K415" s="10">
        <v>1600</v>
      </c>
      <c r="L415" s="10" t="s">
        <v>2416</v>
      </c>
      <c r="M415" s="15">
        <v>45078</v>
      </c>
      <c r="N415" s="16" t="s">
        <v>137</v>
      </c>
      <c r="O415" s="13" t="s">
        <v>2417</v>
      </c>
      <c r="P415" s="10" t="s">
        <v>2418</v>
      </c>
      <c r="Q415" s="10">
        <v>1</v>
      </c>
      <c r="R415" s="10">
        <v>307</v>
      </c>
      <c r="S415" s="10">
        <v>1265</v>
      </c>
      <c r="T415" s="10" t="s">
        <v>2419</v>
      </c>
      <c r="U415" s="49" t="s">
        <v>41</v>
      </c>
      <c r="V415" s="8" t="s">
        <v>2322</v>
      </c>
      <c r="W415" s="20" t="s">
        <v>43</v>
      </c>
      <c r="X415" s="18"/>
    </row>
    <row r="416" spans="1:24" ht="25.5" customHeight="1">
      <c r="A416" s="8">
        <v>413</v>
      </c>
      <c r="B416" s="10" t="s">
        <v>2420</v>
      </c>
      <c r="C416" s="10" t="s">
        <v>2314</v>
      </c>
      <c r="D416" s="10" t="s">
        <v>2392</v>
      </c>
      <c r="E416" s="12" t="s">
        <v>33</v>
      </c>
      <c r="F416" s="12">
        <v>10</v>
      </c>
      <c r="G416" s="8">
        <v>9.7</v>
      </c>
      <c r="H416" s="8" t="s">
        <v>34</v>
      </c>
      <c r="I416" s="8" t="s">
        <v>35</v>
      </c>
      <c r="J416" s="10" t="s">
        <v>2421</v>
      </c>
      <c r="K416" s="10" t="s">
        <v>2422</v>
      </c>
      <c r="L416" s="10" t="s">
        <v>2423</v>
      </c>
      <c r="M416" s="15">
        <v>45078</v>
      </c>
      <c r="N416" s="10" t="s">
        <v>137</v>
      </c>
      <c r="O416" s="8" t="s">
        <v>2424</v>
      </c>
      <c r="P416" s="10" t="s">
        <v>2425</v>
      </c>
      <c r="Q416" s="8">
        <v>1</v>
      </c>
      <c r="R416" s="9">
        <v>48</v>
      </c>
      <c r="S416" s="9">
        <v>221</v>
      </c>
      <c r="T416" s="10" t="s">
        <v>832</v>
      </c>
      <c r="U416" s="19" t="s">
        <v>41</v>
      </c>
      <c r="V416" s="10" t="s">
        <v>2322</v>
      </c>
      <c r="W416" s="20" t="s">
        <v>43</v>
      </c>
      <c r="X416" s="18"/>
    </row>
    <row r="417" spans="1:24" ht="25.5" customHeight="1">
      <c r="A417" s="8">
        <v>414</v>
      </c>
      <c r="B417" s="8" t="s">
        <v>2426</v>
      </c>
      <c r="C417" s="8" t="s">
        <v>2427</v>
      </c>
      <c r="D417" s="8" t="s">
        <v>2428</v>
      </c>
      <c r="E417" s="8" t="s">
        <v>46</v>
      </c>
      <c r="F417" s="8">
        <v>14.5</v>
      </c>
      <c r="G417" s="8">
        <v>14.059999999999999</v>
      </c>
      <c r="H417" s="8" t="s">
        <v>34</v>
      </c>
      <c r="I417" s="8" t="s">
        <v>35</v>
      </c>
      <c r="J417" s="8" t="s">
        <v>2429</v>
      </c>
      <c r="K417" s="8" t="s">
        <v>2430</v>
      </c>
      <c r="L417" s="8" t="s">
        <v>2431</v>
      </c>
      <c r="M417" s="15">
        <v>44927</v>
      </c>
      <c r="N417" s="15">
        <v>45261</v>
      </c>
      <c r="O417" s="8" t="s">
        <v>2432</v>
      </c>
      <c r="P417" s="8" t="s">
        <v>2433</v>
      </c>
      <c r="Q417" s="8">
        <v>1</v>
      </c>
      <c r="R417" s="8">
        <v>18</v>
      </c>
      <c r="S417" s="8">
        <v>86</v>
      </c>
      <c r="T417" s="8" t="s">
        <v>2434</v>
      </c>
      <c r="U417" s="8" t="s">
        <v>41</v>
      </c>
      <c r="V417" s="8" t="s">
        <v>2435</v>
      </c>
      <c r="W417" s="8" t="s">
        <v>43</v>
      </c>
      <c r="X417" s="18"/>
    </row>
    <row r="418" spans="1:24" ht="25.5" customHeight="1">
      <c r="A418" s="8">
        <v>415</v>
      </c>
      <c r="B418" s="8" t="s">
        <v>2436</v>
      </c>
      <c r="C418" s="8" t="s">
        <v>2427</v>
      </c>
      <c r="D418" s="8" t="s">
        <v>2437</v>
      </c>
      <c r="E418" s="8" t="s">
        <v>46</v>
      </c>
      <c r="F418" s="8">
        <v>30</v>
      </c>
      <c r="G418" s="8">
        <v>29.1</v>
      </c>
      <c r="H418" s="8" t="s">
        <v>34</v>
      </c>
      <c r="I418" s="8" t="s">
        <v>35</v>
      </c>
      <c r="J418" s="8" t="s">
        <v>36</v>
      </c>
      <c r="K418" s="8" t="s">
        <v>2438</v>
      </c>
      <c r="L418" s="8" t="s">
        <v>2439</v>
      </c>
      <c r="M418" s="15">
        <v>44927</v>
      </c>
      <c r="N418" s="15">
        <v>45261</v>
      </c>
      <c r="O418" s="8" t="s">
        <v>2440</v>
      </c>
      <c r="P418" s="8" t="s">
        <v>2441</v>
      </c>
      <c r="Q418" s="8">
        <v>1</v>
      </c>
      <c r="R418" s="8">
        <v>13</v>
      </c>
      <c r="S418" s="8">
        <v>68</v>
      </c>
      <c r="T418" s="8" t="s">
        <v>2442</v>
      </c>
      <c r="U418" s="8" t="s">
        <v>41</v>
      </c>
      <c r="V418" s="8" t="s">
        <v>2435</v>
      </c>
      <c r="W418" s="8" t="s">
        <v>43</v>
      </c>
      <c r="X418" s="18"/>
    </row>
    <row r="419" spans="1:24" ht="25.5" customHeight="1">
      <c r="A419" s="8">
        <v>416</v>
      </c>
      <c r="B419" s="8" t="s">
        <v>2443</v>
      </c>
      <c r="C419" s="8" t="s">
        <v>2427</v>
      </c>
      <c r="D419" s="8" t="s">
        <v>2444</v>
      </c>
      <c r="E419" s="8" t="s">
        <v>46</v>
      </c>
      <c r="F419" s="8">
        <v>26</v>
      </c>
      <c r="G419" s="8">
        <v>26</v>
      </c>
      <c r="H419" s="8" t="s">
        <v>34</v>
      </c>
      <c r="I419" s="8" t="s">
        <v>35</v>
      </c>
      <c r="J419" s="8" t="s">
        <v>2445</v>
      </c>
      <c r="K419" s="8" t="s">
        <v>2446</v>
      </c>
      <c r="L419" s="8" t="s">
        <v>2447</v>
      </c>
      <c r="M419" s="15">
        <v>44927</v>
      </c>
      <c r="N419" s="15">
        <v>45261</v>
      </c>
      <c r="O419" s="8" t="s">
        <v>2448</v>
      </c>
      <c r="P419" s="8" t="s">
        <v>2449</v>
      </c>
      <c r="Q419" s="8">
        <v>1</v>
      </c>
      <c r="R419" s="8">
        <v>21</v>
      </c>
      <c r="S419" s="8">
        <v>102</v>
      </c>
      <c r="T419" s="8" t="s">
        <v>1921</v>
      </c>
      <c r="U419" s="8" t="s">
        <v>41</v>
      </c>
      <c r="V419" s="8" t="s">
        <v>2450</v>
      </c>
      <c r="W419" s="8" t="s">
        <v>43</v>
      </c>
      <c r="X419" s="18"/>
    </row>
    <row r="420" spans="1:24" ht="25.5" customHeight="1">
      <c r="A420" s="8">
        <v>417</v>
      </c>
      <c r="B420" s="8" t="s">
        <v>2451</v>
      </c>
      <c r="C420" s="8" t="s">
        <v>2427</v>
      </c>
      <c r="D420" s="8" t="s">
        <v>2428</v>
      </c>
      <c r="E420" s="8" t="s">
        <v>46</v>
      </c>
      <c r="F420" s="8">
        <v>25</v>
      </c>
      <c r="G420" s="8">
        <v>24.25</v>
      </c>
      <c r="H420" s="8" t="s">
        <v>34</v>
      </c>
      <c r="I420" s="8" t="s">
        <v>35</v>
      </c>
      <c r="J420" s="8" t="s">
        <v>458</v>
      </c>
      <c r="K420" s="8" t="s">
        <v>2452</v>
      </c>
      <c r="L420" s="8" t="s">
        <v>2453</v>
      </c>
      <c r="M420" s="15">
        <v>44927</v>
      </c>
      <c r="N420" s="15">
        <v>45261</v>
      </c>
      <c r="O420" s="8" t="s">
        <v>2454</v>
      </c>
      <c r="P420" s="8" t="s">
        <v>2455</v>
      </c>
      <c r="Q420" s="8">
        <v>1</v>
      </c>
      <c r="R420" s="8">
        <v>24</v>
      </c>
      <c r="S420" s="8">
        <v>123</v>
      </c>
      <c r="T420" s="8" t="s">
        <v>2456</v>
      </c>
      <c r="U420" s="8" t="s">
        <v>41</v>
      </c>
      <c r="V420" s="8" t="s">
        <v>2435</v>
      </c>
      <c r="W420" s="8" t="s">
        <v>43</v>
      </c>
      <c r="X420" s="18"/>
    </row>
    <row r="421" spans="1:24" ht="25.5" customHeight="1">
      <c r="A421" s="8">
        <v>418</v>
      </c>
      <c r="B421" s="8" t="s">
        <v>2457</v>
      </c>
      <c r="C421" s="8" t="s">
        <v>2427</v>
      </c>
      <c r="D421" s="8" t="s">
        <v>2458</v>
      </c>
      <c r="E421" s="8" t="s">
        <v>46</v>
      </c>
      <c r="F421" s="8">
        <v>4.5</v>
      </c>
      <c r="G421" s="8">
        <v>4.36</v>
      </c>
      <c r="H421" s="8" t="s">
        <v>34</v>
      </c>
      <c r="I421" s="8" t="s">
        <v>35</v>
      </c>
      <c r="J421" s="8" t="s">
        <v>36</v>
      </c>
      <c r="K421" s="8">
        <v>225</v>
      </c>
      <c r="L421" s="8" t="s">
        <v>416</v>
      </c>
      <c r="M421" s="15">
        <v>44927</v>
      </c>
      <c r="N421" s="15">
        <v>45261</v>
      </c>
      <c r="O421" s="8" t="s">
        <v>2459</v>
      </c>
      <c r="P421" s="8" t="s">
        <v>2460</v>
      </c>
      <c r="Q421" s="8">
        <v>1</v>
      </c>
      <c r="R421" s="8">
        <v>11</v>
      </c>
      <c r="S421" s="8">
        <v>62</v>
      </c>
      <c r="T421" s="8" t="s">
        <v>2461</v>
      </c>
      <c r="U421" s="8" t="s">
        <v>41</v>
      </c>
      <c r="V421" s="8" t="s">
        <v>2435</v>
      </c>
      <c r="W421" s="8" t="s">
        <v>43</v>
      </c>
      <c r="X421" s="18"/>
    </row>
    <row r="422" spans="1:24" ht="25.5" customHeight="1">
      <c r="A422" s="8">
        <v>419</v>
      </c>
      <c r="B422" s="8" t="s">
        <v>2462</v>
      </c>
      <c r="C422" s="8" t="s">
        <v>2427</v>
      </c>
      <c r="D422" s="8" t="s">
        <v>2463</v>
      </c>
      <c r="E422" s="8" t="s">
        <v>67</v>
      </c>
      <c r="F422" s="8">
        <v>12</v>
      </c>
      <c r="G422" s="8">
        <v>12</v>
      </c>
      <c r="H422" s="8" t="s">
        <v>34</v>
      </c>
      <c r="I422" s="8" t="s">
        <v>35</v>
      </c>
      <c r="J422" s="8" t="s">
        <v>2445</v>
      </c>
      <c r="K422" s="8" t="s">
        <v>2464</v>
      </c>
      <c r="L422" s="8" t="s">
        <v>2465</v>
      </c>
      <c r="M422" s="15">
        <v>44927</v>
      </c>
      <c r="N422" s="15">
        <v>45261</v>
      </c>
      <c r="O422" s="8" t="s">
        <v>2466</v>
      </c>
      <c r="P422" s="8" t="s">
        <v>2467</v>
      </c>
      <c r="Q422" s="8">
        <v>1</v>
      </c>
      <c r="R422" s="8">
        <v>34</v>
      </c>
      <c r="S422" s="8">
        <v>161</v>
      </c>
      <c r="T422" s="8" t="s">
        <v>2468</v>
      </c>
      <c r="U422" s="8" t="s">
        <v>41</v>
      </c>
      <c r="V422" s="8" t="s">
        <v>2469</v>
      </c>
      <c r="W422" s="8" t="s">
        <v>43</v>
      </c>
      <c r="X422" s="18"/>
    </row>
    <row r="423" spans="1:24" ht="25.5" customHeight="1">
      <c r="A423" s="8">
        <v>420</v>
      </c>
      <c r="B423" s="8" t="s">
        <v>2470</v>
      </c>
      <c r="C423" s="8" t="s">
        <v>2427</v>
      </c>
      <c r="D423" s="8" t="s">
        <v>2471</v>
      </c>
      <c r="E423" s="8" t="s">
        <v>67</v>
      </c>
      <c r="F423" s="8">
        <v>18</v>
      </c>
      <c r="G423" s="8">
        <v>17.46</v>
      </c>
      <c r="H423" s="8" t="s">
        <v>34</v>
      </c>
      <c r="I423" s="8" t="s">
        <v>35</v>
      </c>
      <c r="J423" s="8" t="s">
        <v>2472</v>
      </c>
      <c r="K423" s="8" t="s">
        <v>2473</v>
      </c>
      <c r="L423" s="8" t="s">
        <v>2474</v>
      </c>
      <c r="M423" s="15">
        <v>44927</v>
      </c>
      <c r="N423" s="15">
        <v>45261</v>
      </c>
      <c r="O423" s="8" t="s">
        <v>2475</v>
      </c>
      <c r="P423" s="8" t="s">
        <v>2476</v>
      </c>
      <c r="Q423" s="8">
        <v>1</v>
      </c>
      <c r="R423" s="8">
        <v>34</v>
      </c>
      <c r="S423" s="8">
        <v>161</v>
      </c>
      <c r="T423" s="8" t="s">
        <v>2468</v>
      </c>
      <c r="U423" s="8" t="s">
        <v>41</v>
      </c>
      <c r="V423" s="8" t="s">
        <v>2435</v>
      </c>
      <c r="W423" s="8" t="s">
        <v>43</v>
      </c>
      <c r="X423" s="18"/>
    </row>
    <row r="424" spans="1:24" ht="25.5" customHeight="1">
      <c r="A424" s="8">
        <v>421</v>
      </c>
      <c r="B424" s="8" t="s">
        <v>2477</v>
      </c>
      <c r="C424" s="8" t="s">
        <v>2427</v>
      </c>
      <c r="D424" s="8" t="s">
        <v>2478</v>
      </c>
      <c r="E424" s="8" t="s">
        <v>33</v>
      </c>
      <c r="F424" s="8">
        <v>20</v>
      </c>
      <c r="G424" s="8">
        <v>19.4</v>
      </c>
      <c r="H424" s="8" t="s">
        <v>34</v>
      </c>
      <c r="I424" s="8" t="s">
        <v>35</v>
      </c>
      <c r="J424" s="8" t="s">
        <v>787</v>
      </c>
      <c r="K424" s="8" t="s">
        <v>2479</v>
      </c>
      <c r="L424" s="8" t="s">
        <v>2480</v>
      </c>
      <c r="M424" s="15">
        <v>44927</v>
      </c>
      <c r="N424" s="15">
        <v>45261</v>
      </c>
      <c r="O424" s="8" t="s">
        <v>2481</v>
      </c>
      <c r="P424" s="8" t="s">
        <v>2482</v>
      </c>
      <c r="Q424" s="8">
        <v>1</v>
      </c>
      <c r="R424" s="8">
        <v>16</v>
      </c>
      <c r="S424" s="8">
        <v>86</v>
      </c>
      <c r="T424" s="8" t="s">
        <v>64</v>
      </c>
      <c r="U424" s="8" t="s">
        <v>41</v>
      </c>
      <c r="V424" s="8" t="s">
        <v>2435</v>
      </c>
      <c r="W424" s="8" t="s">
        <v>43</v>
      </c>
      <c r="X424" s="18"/>
    </row>
    <row r="425" spans="1:24" ht="25.5" customHeight="1">
      <c r="A425" s="8">
        <v>422</v>
      </c>
      <c r="B425" s="8" t="s">
        <v>2483</v>
      </c>
      <c r="C425" s="8" t="s">
        <v>2427</v>
      </c>
      <c r="D425" s="8" t="s">
        <v>2484</v>
      </c>
      <c r="E425" s="8" t="s">
        <v>67</v>
      </c>
      <c r="F425" s="8">
        <v>10</v>
      </c>
      <c r="G425" s="8">
        <v>9.603288</v>
      </c>
      <c r="H425" s="8" t="s">
        <v>34</v>
      </c>
      <c r="I425" s="8" t="s">
        <v>35</v>
      </c>
      <c r="J425" s="8" t="s">
        <v>2485</v>
      </c>
      <c r="K425" s="8" t="s">
        <v>2486</v>
      </c>
      <c r="L425" s="8" t="s">
        <v>2487</v>
      </c>
      <c r="M425" s="15">
        <v>44927</v>
      </c>
      <c r="N425" s="15">
        <v>45261</v>
      </c>
      <c r="O425" s="8" t="s">
        <v>2488</v>
      </c>
      <c r="P425" s="8" t="s">
        <v>2489</v>
      </c>
      <c r="Q425" s="8">
        <v>1</v>
      </c>
      <c r="R425" s="8">
        <v>12</v>
      </c>
      <c r="S425" s="8">
        <v>76</v>
      </c>
      <c r="T425" s="8" t="s">
        <v>2490</v>
      </c>
      <c r="U425" s="8" t="s">
        <v>41</v>
      </c>
      <c r="V425" s="8" t="s">
        <v>2435</v>
      </c>
      <c r="W425" s="8" t="s">
        <v>43</v>
      </c>
      <c r="X425" s="18"/>
    </row>
    <row r="426" spans="1:24" ht="25.5" customHeight="1">
      <c r="A426" s="8">
        <v>423</v>
      </c>
      <c r="B426" s="8" t="s">
        <v>2491</v>
      </c>
      <c r="C426" s="8" t="s">
        <v>2427</v>
      </c>
      <c r="D426" s="8" t="s">
        <v>2484</v>
      </c>
      <c r="E426" s="8" t="s">
        <v>67</v>
      </c>
      <c r="F426" s="8">
        <v>20</v>
      </c>
      <c r="G426" s="8">
        <v>19.4</v>
      </c>
      <c r="H426" s="8" t="s">
        <v>34</v>
      </c>
      <c r="I426" s="8" t="s">
        <v>35</v>
      </c>
      <c r="J426" s="8" t="s">
        <v>787</v>
      </c>
      <c r="K426" s="8" t="s">
        <v>2492</v>
      </c>
      <c r="L426" s="8" t="s">
        <v>2493</v>
      </c>
      <c r="M426" s="15">
        <v>44927</v>
      </c>
      <c r="N426" s="15">
        <v>45261</v>
      </c>
      <c r="O426" s="8" t="s">
        <v>2494</v>
      </c>
      <c r="P426" s="8" t="s">
        <v>2495</v>
      </c>
      <c r="Q426" s="8">
        <v>1</v>
      </c>
      <c r="R426" s="8">
        <v>12</v>
      </c>
      <c r="S426" s="8">
        <v>52</v>
      </c>
      <c r="T426" s="8" t="s">
        <v>942</v>
      </c>
      <c r="U426" s="8" t="s">
        <v>41</v>
      </c>
      <c r="V426" s="8" t="s">
        <v>2435</v>
      </c>
      <c r="W426" s="8" t="s">
        <v>43</v>
      </c>
      <c r="X426" s="18"/>
    </row>
    <row r="427" spans="1:24" ht="25.5" customHeight="1">
      <c r="A427" s="8">
        <v>424</v>
      </c>
      <c r="B427" s="8" t="s">
        <v>2496</v>
      </c>
      <c r="C427" s="8" t="s">
        <v>2427</v>
      </c>
      <c r="D427" s="8" t="s">
        <v>2497</v>
      </c>
      <c r="E427" s="8" t="s">
        <v>67</v>
      </c>
      <c r="F427" s="8">
        <v>20</v>
      </c>
      <c r="G427" s="8">
        <v>19.4</v>
      </c>
      <c r="H427" s="8" t="s">
        <v>34</v>
      </c>
      <c r="I427" s="8" t="s">
        <v>35</v>
      </c>
      <c r="J427" s="8" t="s">
        <v>59</v>
      </c>
      <c r="K427" s="8" t="s">
        <v>2498</v>
      </c>
      <c r="L427" s="8" t="s">
        <v>2499</v>
      </c>
      <c r="M427" s="15">
        <v>44927</v>
      </c>
      <c r="N427" s="15">
        <v>45261</v>
      </c>
      <c r="O427" s="8" t="s">
        <v>2500</v>
      </c>
      <c r="P427" s="8" t="s">
        <v>2501</v>
      </c>
      <c r="Q427" s="8">
        <v>1</v>
      </c>
      <c r="R427" s="8">
        <v>17</v>
      </c>
      <c r="S427" s="8">
        <v>72</v>
      </c>
      <c r="T427" s="8" t="s">
        <v>2456</v>
      </c>
      <c r="U427" s="8" t="s">
        <v>41</v>
      </c>
      <c r="V427" s="8" t="s">
        <v>2435</v>
      </c>
      <c r="W427" s="8" t="s">
        <v>43</v>
      </c>
      <c r="X427" s="18"/>
    </row>
    <row r="428" spans="1:24" ht="25.5" customHeight="1">
      <c r="A428" s="8">
        <v>425</v>
      </c>
      <c r="B428" s="8" t="s">
        <v>2502</v>
      </c>
      <c r="C428" s="8" t="s">
        <v>2427</v>
      </c>
      <c r="D428" s="8" t="s">
        <v>2503</v>
      </c>
      <c r="E428" s="8" t="s">
        <v>67</v>
      </c>
      <c r="F428" s="8">
        <v>10</v>
      </c>
      <c r="G428" s="8">
        <v>9.7</v>
      </c>
      <c r="H428" s="8" t="s">
        <v>34</v>
      </c>
      <c r="I428" s="8" t="s">
        <v>35</v>
      </c>
      <c r="J428" s="8" t="s">
        <v>1058</v>
      </c>
      <c r="K428" s="8">
        <v>200</v>
      </c>
      <c r="L428" s="8" t="s">
        <v>1997</v>
      </c>
      <c r="M428" s="15">
        <v>44927</v>
      </c>
      <c r="N428" s="15">
        <v>45261</v>
      </c>
      <c r="O428" s="8" t="s">
        <v>2504</v>
      </c>
      <c r="P428" s="8" t="s">
        <v>2505</v>
      </c>
      <c r="Q428" s="8">
        <v>1</v>
      </c>
      <c r="R428" s="8">
        <v>14</v>
      </c>
      <c r="S428" s="8">
        <v>57</v>
      </c>
      <c r="T428" s="8" t="s">
        <v>2434</v>
      </c>
      <c r="U428" s="8" t="s">
        <v>41</v>
      </c>
      <c r="V428" s="8" t="s">
        <v>2435</v>
      </c>
      <c r="W428" s="8" t="s">
        <v>43</v>
      </c>
      <c r="X428" s="18"/>
    </row>
    <row r="429" spans="1:24" ht="25.5" customHeight="1">
      <c r="A429" s="8">
        <v>426</v>
      </c>
      <c r="B429" s="10" t="s">
        <v>2506</v>
      </c>
      <c r="C429" s="10" t="s">
        <v>2427</v>
      </c>
      <c r="D429" s="10" t="s">
        <v>2507</v>
      </c>
      <c r="E429" s="10" t="s">
        <v>46</v>
      </c>
      <c r="F429" s="10">
        <v>33.7</v>
      </c>
      <c r="G429" s="8">
        <v>16.85</v>
      </c>
      <c r="H429" s="8" t="s">
        <v>34</v>
      </c>
      <c r="I429" s="8" t="s">
        <v>35</v>
      </c>
      <c r="J429" s="10" t="s">
        <v>2508</v>
      </c>
      <c r="K429" s="10" t="s">
        <v>2509</v>
      </c>
      <c r="L429" s="10" t="s">
        <v>2510</v>
      </c>
      <c r="M429" s="15">
        <v>45047</v>
      </c>
      <c r="N429" s="16" t="s">
        <v>137</v>
      </c>
      <c r="O429" s="10" t="s">
        <v>2511</v>
      </c>
      <c r="P429" s="10" t="s">
        <v>2512</v>
      </c>
      <c r="Q429" s="10">
        <v>1</v>
      </c>
      <c r="R429" s="10">
        <v>38</v>
      </c>
      <c r="S429" s="10">
        <v>152</v>
      </c>
      <c r="T429" s="10" t="s">
        <v>1407</v>
      </c>
      <c r="U429" s="19" t="s">
        <v>41</v>
      </c>
      <c r="V429" s="10" t="s">
        <v>2435</v>
      </c>
      <c r="W429" s="20" t="s">
        <v>43</v>
      </c>
      <c r="X429" s="18"/>
    </row>
    <row r="430" spans="1:24" ht="25.5" customHeight="1">
      <c r="A430" s="8">
        <v>427</v>
      </c>
      <c r="B430" s="8" t="s">
        <v>2513</v>
      </c>
      <c r="C430" s="8" t="s">
        <v>2514</v>
      </c>
      <c r="D430" s="8" t="s">
        <v>2515</v>
      </c>
      <c r="E430" s="8" t="s">
        <v>33</v>
      </c>
      <c r="F430" s="8">
        <v>7.2</v>
      </c>
      <c r="G430" s="8">
        <v>1.6</v>
      </c>
      <c r="H430" s="8" t="s">
        <v>34</v>
      </c>
      <c r="I430" s="8" t="s">
        <v>35</v>
      </c>
      <c r="J430" s="8" t="s">
        <v>1441</v>
      </c>
      <c r="K430" s="8">
        <v>3</v>
      </c>
      <c r="L430" s="8" t="s">
        <v>1442</v>
      </c>
      <c r="M430" s="15">
        <v>44927</v>
      </c>
      <c r="N430" s="15">
        <v>45261</v>
      </c>
      <c r="O430" s="8" t="s">
        <v>2516</v>
      </c>
      <c r="P430" s="8" t="s">
        <v>1444</v>
      </c>
      <c r="Q430" s="8">
        <v>1</v>
      </c>
      <c r="R430" s="8">
        <v>588</v>
      </c>
      <c r="S430" s="8">
        <v>2966</v>
      </c>
      <c r="T430" s="8" t="s">
        <v>2517</v>
      </c>
      <c r="U430" s="8" t="s">
        <v>41</v>
      </c>
      <c r="V430" s="10" t="s">
        <v>2514</v>
      </c>
      <c r="W430" s="8" t="s">
        <v>43</v>
      </c>
      <c r="X430" s="18"/>
    </row>
    <row r="431" spans="1:24" ht="25.5" customHeight="1">
      <c r="A431" s="8">
        <v>428</v>
      </c>
      <c r="B431" s="8" t="s">
        <v>2518</v>
      </c>
      <c r="C431" s="8" t="s">
        <v>2514</v>
      </c>
      <c r="D431" s="8" t="s">
        <v>2519</v>
      </c>
      <c r="E431" s="8" t="s">
        <v>33</v>
      </c>
      <c r="F431" s="8">
        <v>40.3</v>
      </c>
      <c r="G431" s="8">
        <v>39.091</v>
      </c>
      <c r="H431" s="8" t="s">
        <v>34</v>
      </c>
      <c r="I431" s="8" t="s">
        <v>35</v>
      </c>
      <c r="J431" s="10" t="s">
        <v>36</v>
      </c>
      <c r="K431" s="10" t="s">
        <v>2520</v>
      </c>
      <c r="L431" s="10" t="s">
        <v>2521</v>
      </c>
      <c r="M431" s="15">
        <v>44958</v>
      </c>
      <c r="N431" s="15">
        <v>45261</v>
      </c>
      <c r="O431" s="10" t="s">
        <v>2520</v>
      </c>
      <c r="P431" s="8" t="s">
        <v>2522</v>
      </c>
      <c r="Q431" s="8">
        <v>1</v>
      </c>
      <c r="R431" s="8">
        <v>588</v>
      </c>
      <c r="S431" s="8">
        <v>2966</v>
      </c>
      <c r="T431" s="8" t="s">
        <v>2523</v>
      </c>
      <c r="U431" s="8" t="s">
        <v>41</v>
      </c>
      <c r="V431" s="10" t="s">
        <v>2514</v>
      </c>
      <c r="W431" s="8" t="s">
        <v>43</v>
      </c>
      <c r="X431" s="18"/>
    </row>
    <row r="432" spans="1:24" ht="25.5" customHeight="1">
      <c r="A432" s="8">
        <v>429</v>
      </c>
      <c r="B432" s="10" t="s">
        <v>2524</v>
      </c>
      <c r="C432" s="10" t="s">
        <v>2525</v>
      </c>
      <c r="D432" s="10" t="s">
        <v>2519</v>
      </c>
      <c r="E432" s="10" t="s">
        <v>33</v>
      </c>
      <c r="F432" s="10">
        <v>48.57</v>
      </c>
      <c r="G432" s="8">
        <v>47.1129</v>
      </c>
      <c r="H432" s="8" t="s">
        <v>34</v>
      </c>
      <c r="I432" s="8" t="s">
        <v>35</v>
      </c>
      <c r="J432" s="10" t="s">
        <v>2526</v>
      </c>
      <c r="K432" s="10" t="s">
        <v>2527</v>
      </c>
      <c r="L432" s="10" t="s">
        <v>2528</v>
      </c>
      <c r="M432" s="15">
        <v>45047</v>
      </c>
      <c r="N432" s="16" t="s">
        <v>137</v>
      </c>
      <c r="O432" s="10" t="s">
        <v>2529</v>
      </c>
      <c r="P432" s="10" t="s">
        <v>2522</v>
      </c>
      <c r="Q432" s="10">
        <v>1</v>
      </c>
      <c r="R432" s="10">
        <v>588</v>
      </c>
      <c r="S432" s="10">
        <v>2966</v>
      </c>
      <c r="T432" s="10" t="s">
        <v>2523</v>
      </c>
      <c r="U432" s="19" t="s">
        <v>41</v>
      </c>
      <c r="V432" s="10" t="s">
        <v>2514</v>
      </c>
      <c r="W432" s="20" t="s">
        <v>43</v>
      </c>
      <c r="X432" s="18"/>
    </row>
    <row r="433" spans="1:24" ht="25.5" customHeight="1">
      <c r="A433" s="8">
        <v>430</v>
      </c>
      <c r="B433" s="8" t="s">
        <v>2530</v>
      </c>
      <c r="C433" s="8" t="s">
        <v>1439</v>
      </c>
      <c r="D433" s="8" t="s">
        <v>2531</v>
      </c>
      <c r="E433" s="8" t="s">
        <v>67</v>
      </c>
      <c r="F433" s="8">
        <v>15</v>
      </c>
      <c r="G433" s="25">
        <v>376.71</v>
      </c>
      <c r="H433" s="8" t="s">
        <v>34</v>
      </c>
      <c r="I433" s="8" t="s">
        <v>35</v>
      </c>
      <c r="J433" s="8" t="s">
        <v>59</v>
      </c>
      <c r="K433" s="8" t="s">
        <v>2532</v>
      </c>
      <c r="L433" s="8" t="s">
        <v>2533</v>
      </c>
      <c r="M433" s="15">
        <v>44927</v>
      </c>
      <c r="N433" s="15">
        <v>45261</v>
      </c>
      <c r="O433" s="8" t="s">
        <v>2534</v>
      </c>
      <c r="P433" s="8" t="s">
        <v>2535</v>
      </c>
      <c r="Q433" s="8">
        <v>1</v>
      </c>
      <c r="R433" s="8">
        <v>110</v>
      </c>
      <c r="S433" s="8">
        <v>805</v>
      </c>
      <c r="T433" s="8" t="s">
        <v>2536</v>
      </c>
      <c r="U433" s="8" t="s">
        <v>41</v>
      </c>
      <c r="V433" s="8" t="s">
        <v>2537</v>
      </c>
      <c r="W433" s="8" t="s">
        <v>2537</v>
      </c>
      <c r="X433" s="18"/>
    </row>
    <row r="434" spans="1:24" ht="25.5" customHeight="1">
      <c r="A434" s="8">
        <v>431</v>
      </c>
      <c r="B434" s="8" t="s">
        <v>2530</v>
      </c>
      <c r="C434" s="8" t="s">
        <v>1439</v>
      </c>
      <c r="D434" s="8" t="s">
        <v>2531</v>
      </c>
      <c r="E434" s="8" t="s">
        <v>67</v>
      </c>
      <c r="F434" s="8">
        <v>25</v>
      </c>
      <c r="G434" s="25"/>
      <c r="H434" s="8" t="s">
        <v>34</v>
      </c>
      <c r="I434" s="8" t="s">
        <v>35</v>
      </c>
      <c r="J434" s="8" t="s">
        <v>59</v>
      </c>
      <c r="K434" s="8" t="s">
        <v>2538</v>
      </c>
      <c r="L434" s="8" t="s">
        <v>2539</v>
      </c>
      <c r="M434" s="15">
        <v>44927</v>
      </c>
      <c r="N434" s="15">
        <v>45261</v>
      </c>
      <c r="O434" s="8" t="s">
        <v>2540</v>
      </c>
      <c r="P434" s="8" t="s">
        <v>2535</v>
      </c>
      <c r="Q434" s="8">
        <v>1</v>
      </c>
      <c r="R434" s="8">
        <v>110</v>
      </c>
      <c r="S434" s="8">
        <v>805</v>
      </c>
      <c r="T434" s="8" t="s">
        <v>2536</v>
      </c>
      <c r="U434" s="8" t="s">
        <v>41</v>
      </c>
      <c r="V434" s="8" t="s">
        <v>2537</v>
      </c>
      <c r="W434" s="8" t="s">
        <v>2537</v>
      </c>
      <c r="X434" s="18"/>
    </row>
    <row r="435" spans="1:24" ht="25.5" customHeight="1">
      <c r="A435" s="8">
        <v>432</v>
      </c>
      <c r="B435" s="8" t="s">
        <v>2541</v>
      </c>
      <c r="C435" s="8" t="s">
        <v>1047</v>
      </c>
      <c r="D435" s="8" t="s">
        <v>2542</v>
      </c>
      <c r="E435" s="8" t="s">
        <v>67</v>
      </c>
      <c r="F435" s="8">
        <v>12</v>
      </c>
      <c r="G435" s="25"/>
      <c r="H435" s="8" t="s">
        <v>34</v>
      </c>
      <c r="I435" s="8" t="s">
        <v>35</v>
      </c>
      <c r="J435" s="8" t="s">
        <v>2543</v>
      </c>
      <c r="K435" s="8" t="s">
        <v>2544</v>
      </c>
      <c r="L435" s="8" t="s">
        <v>2545</v>
      </c>
      <c r="M435" s="15">
        <v>44927</v>
      </c>
      <c r="N435" s="15">
        <v>45261</v>
      </c>
      <c r="O435" s="8" t="s">
        <v>2546</v>
      </c>
      <c r="P435" s="8" t="s">
        <v>2547</v>
      </c>
      <c r="Q435" s="8">
        <v>1</v>
      </c>
      <c r="R435" s="8">
        <v>72</v>
      </c>
      <c r="S435" s="8">
        <v>331</v>
      </c>
      <c r="T435" s="8" t="s">
        <v>2548</v>
      </c>
      <c r="U435" s="8" t="s">
        <v>41</v>
      </c>
      <c r="V435" s="8" t="s">
        <v>2537</v>
      </c>
      <c r="W435" s="8" t="s">
        <v>2537</v>
      </c>
      <c r="X435" s="18"/>
    </row>
    <row r="436" spans="1:24" ht="25.5" customHeight="1">
      <c r="A436" s="8">
        <v>433</v>
      </c>
      <c r="B436" s="8" t="s">
        <v>2549</v>
      </c>
      <c r="C436" s="8" t="s">
        <v>1204</v>
      </c>
      <c r="D436" s="8" t="s">
        <v>1266</v>
      </c>
      <c r="E436" s="8" t="s">
        <v>67</v>
      </c>
      <c r="F436" s="8">
        <v>20</v>
      </c>
      <c r="G436" s="25"/>
      <c r="H436" s="8" t="s">
        <v>34</v>
      </c>
      <c r="I436" s="8" t="s">
        <v>35</v>
      </c>
      <c r="J436" s="8" t="s">
        <v>458</v>
      </c>
      <c r="K436" s="8" t="s">
        <v>2550</v>
      </c>
      <c r="L436" s="8" t="s">
        <v>2551</v>
      </c>
      <c r="M436" s="15">
        <v>44927</v>
      </c>
      <c r="N436" s="15">
        <v>45261</v>
      </c>
      <c r="O436" s="8" t="s">
        <v>2552</v>
      </c>
      <c r="P436" s="8" t="s">
        <v>2553</v>
      </c>
      <c r="Q436" s="8">
        <v>1</v>
      </c>
      <c r="R436" s="8">
        <v>65</v>
      </c>
      <c r="S436" s="8">
        <v>237</v>
      </c>
      <c r="T436" s="8" t="s">
        <v>832</v>
      </c>
      <c r="U436" s="8" t="s">
        <v>41</v>
      </c>
      <c r="V436" s="8" t="s">
        <v>2537</v>
      </c>
      <c r="W436" s="8" t="s">
        <v>2537</v>
      </c>
      <c r="X436" s="18"/>
    </row>
    <row r="437" spans="1:24" ht="25.5" customHeight="1">
      <c r="A437" s="8">
        <v>434</v>
      </c>
      <c r="B437" s="8" t="s">
        <v>2554</v>
      </c>
      <c r="C437" s="8" t="s">
        <v>1204</v>
      </c>
      <c r="D437" s="8" t="s">
        <v>1252</v>
      </c>
      <c r="E437" s="8" t="s">
        <v>46</v>
      </c>
      <c r="F437" s="8">
        <v>31.2</v>
      </c>
      <c r="G437" s="25"/>
      <c r="H437" s="8" t="s">
        <v>34</v>
      </c>
      <c r="I437" s="8" t="s">
        <v>35</v>
      </c>
      <c r="J437" s="8" t="s">
        <v>36</v>
      </c>
      <c r="K437" s="8">
        <v>4000</v>
      </c>
      <c r="L437" s="8" t="s">
        <v>2555</v>
      </c>
      <c r="M437" s="15">
        <v>44927</v>
      </c>
      <c r="N437" s="15">
        <v>45261</v>
      </c>
      <c r="O437" s="8" t="s">
        <v>2556</v>
      </c>
      <c r="P437" s="8" t="s">
        <v>2557</v>
      </c>
      <c r="Q437" s="8">
        <v>1</v>
      </c>
      <c r="R437" s="8">
        <v>71</v>
      </c>
      <c r="S437" s="8">
        <v>265</v>
      </c>
      <c r="T437" s="8" t="s">
        <v>2558</v>
      </c>
      <c r="U437" s="8" t="s">
        <v>41</v>
      </c>
      <c r="V437" s="8" t="s">
        <v>2537</v>
      </c>
      <c r="W437" s="8" t="s">
        <v>2537</v>
      </c>
      <c r="X437" s="18"/>
    </row>
    <row r="438" spans="1:24" ht="25.5" customHeight="1">
      <c r="A438" s="8">
        <v>435</v>
      </c>
      <c r="B438" s="8" t="s">
        <v>2559</v>
      </c>
      <c r="C438" s="8" t="s">
        <v>421</v>
      </c>
      <c r="D438" s="8" t="s">
        <v>2560</v>
      </c>
      <c r="E438" s="8" t="s">
        <v>2561</v>
      </c>
      <c r="F438" s="8">
        <v>40</v>
      </c>
      <c r="G438" s="25"/>
      <c r="H438" s="8" t="s">
        <v>34</v>
      </c>
      <c r="I438" s="8" t="s">
        <v>35</v>
      </c>
      <c r="J438" s="10" t="s">
        <v>2562</v>
      </c>
      <c r="K438" s="10" t="s">
        <v>2563</v>
      </c>
      <c r="L438" s="10" t="s">
        <v>2564</v>
      </c>
      <c r="M438" s="15">
        <v>44927</v>
      </c>
      <c r="N438" s="15">
        <v>45261</v>
      </c>
      <c r="O438" s="10" t="s">
        <v>2565</v>
      </c>
      <c r="P438" s="8" t="s">
        <v>2566</v>
      </c>
      <c r="Q438" s="8">
        <v>1</v>
      </c>
      <c r="R438" s="8">
        <v>62</v>
      </c>
      <c r="S438" s="8">
        <v>365</v>
      </c>
      <c r="T438" s="8" t="s">
        <v>492</v>
      </c>
      <c r="U438" s="8" t="s">
        <v>41</v>
      </c>
      <c r="V438" s="8" t="s">
        <v>2537</v>
      </c>
      <c r="W438" s="8" t="s">
        <v>2537</v>
      </c>
      <c r="X438" s="18"/>
    </row>
    <row r="439" spans="1:24" ht="25.5" customHeight="1">
      <c r="A439" s="8">
        <v>436</v>
      </c>
      <c r="B439" s="8" t="s">
        <v>2567</v>
      </c>
      <c r="C439" s="8" t="s">
        <v>31</v>
      </c>
      <c r="D439" s="8" t="s">
        <v>66</v>
      </c>
      <c r="E439" s="8" t="s">
        <v>67</v>
      </c>
      <c r="F439" s="8">
        <v>20</v>
      </c>
      <c r="G439" s="25"/>
      <c r="H439" s="8" t="s">
        <v>34</v>
      </c>
      <c r="I439" s="8" t="s">
        <v>35</v>
      </c>
      <c r="J439" s="10" t="s">
        <v>2027</v>
      </c>
      <c r="K439" s="10" t="s">
        <v>2568</v>
      </c>
      <c r="L439" s="10" t="s">
        <v>2569</v>
      </c>
      <c r="M439" s="15">
        <v>44927</v>
      </c>
      <c r="N439" s="15">
        <v>45261</v>
      </c>
      <c r="O439" s="8" t="s">
        <v>2570</v>
      </c>
      <c r="P439" s="8" t="s">
        <v>2571</v>
      </c>
      <c r="Q439" s="8">
        <v>1</v>
      </c>
      <c r="R439" s="8">
        <v>326</v>
      </c>
      <c r="S439" s="8">
        <v>1591</v>
      </c>
      <c r="T439" s="8" t="s">
        <v>2572</v>
      </c>
      <c r="U439" s="8" t="s">
        <v>41</v>
      </c>
      <c r="V439" s="8" t="s">
        <v>2537</v>
      </c>
      <c r="W439" s="8" t="s">
        <v>2537</v>
      </c>
      <c r="X439" s="18"/>
    </row>
    <row r="440" spans="1:24" ht="25.5" customHeight="1">
      <c r="A440" s="8">
        <v>437</v>
      </c>
      <c r="B440" s="8" t="s">
        <v>2573</v>
      </c>
      <c r="C440" s="8" t="s">
        <v>811</v>
      </c>
      <c r="D440" s="8" t="s">
        <v>848</v>
      </c>
      <c r="E440" s="8" t="s">
        <v>33</v>
      </c>
      <c r="F440" s="8">
        <v>50</v>
      </c>
      <c r="G440" s="25"/>
      <c r="H440" s="8" t="s">
        <v>34</v>
      </c>
      <c r="I440" s="8" t="s">
        <v>35</v>
      </c>
      <c r="J440" s="10" t="s">
        <v>458</v>
      </c>
      <c r="K440" s="10" t="s">
        <v>2563</v>
      </c>
      <c r="L440" s="10" t="s">
        <v>2574</v>
      </c>
      <c r="M440" s="15">
        <v>44927</v>
      </c>
      <c r="N440" s="15">
        <v>45261</v>
      </c>
      <c r="O440" s="10" t="s">
        <v>2565</v>
      </c>
      <c r="P440" s="8" t="s">
        <v>2575</v>
      </c>
      <c r="Q440" s="8">
        <v>1</v>
      </c>
      <c r="R440" s="9">
        <v>50</v>
      </c>
      <c r="S440" s="9">
        <v>200</v>
      </c>
      <c r="T440" s="10" t="s">
        <v>363</v>
      </c>
      <c r="U440" s="8" t="s">
        <v>41</v>
      </c>
      <c r="V440" s="8" t="s">
        <v>2537</v>
      </c>
      <c r="W440" s="8" t="s">
        <v>2537</v>
      </c>
      <c r="X440" s="18"/>
    </row>
    <row r="441" spans="1:24" ht="25.5" customHeight="1">
      <c r="A441" s="8">
        <v>438</v>
      </c>
      <c r="B441" s="8" t="s">
        <v>2576</v>
      </c>
      <c r="C441" s="8" t="s">
        <v>1815</v>
      </c>
      <c r="D441" s="8" t="s">
        <v>1887</v>
      </c>
      <c r="E441" s="8" t="s">
        <v>46</v>
      </c>
      <c r="F441" s="8">
        <v>40</v>
      </c>
      <c r="G441" s="25"/>
      <c r="H441" s="8" t="s">
        <v>34</v>
      </c>
      <c r="I441" s="8" t="s">
        <v>35</v>
      </c>
      <c r="J441" s="10" t="s">
        <v>458</v>
      </c>
      <c r="K441" s="10" t="s">
        <v>2577</v>
      </c>
      <c r="L441" s="10" t="s">
        <v>801</v>
      </c>
      <c r="M441" s="15">
        <v>44927</v>
      </c>
      <c r="N441" s="15">
        <v>45261</v>
      </c>
      <c r="O441" s="10" t="s">
        <v>2578</v>
      </c>
      <c r="P441" s="8" t="s">
        <v>2579</v>
      </c>
      <c r="Q441" s="8">
        <v>1</v>
      </c>
      <c r="R441" s="8">
        <v>60</v>
      </c>
      <c r="S441" s="8">
        <v>240</v>
      </c>
      <c r="T441" s="8" t="s">
        <v>363</v>
      </c>
      <c r="U441" s="8" t="s">
        <v>41</v>
      </c>
      <c r="V441" s="8" t="s">
        <v>2537</v>
      </c>
      <c r="W441" s="8" t="s">
        <v>2537</v>
      </c>
      <c r="X441" s="18"/>
    </row>
    <row r="442" spans="1:24" ht="25.5" customHeight="1">
      <c r="A442" s="8">
        <v>439</v>
      </c>
      <c r="B442" s="8" t="s">
        <v>2580</v>
      </c>
      <c r="C442" s="8" t="s">
        <v>646</v>
      </c>
      <c r="D442" s="8" t="s">
        <v>707</v>
      </c>
      <c r="E442" s="8" t="s">
        <v>67</v>
      </c>
      <c r="F442" s="8">
        <v>26</v>
      </c>
      <c r="G442" s="25"/>
      <c r="H442" s="8" t="s">
        <v>34</v>
      </c>
      <c r="I442" s="8" t="s">
        <v>35</v>
      </c>
      <c r="J442" s="8" t="s">
        <v>458</v>
      </c>
      <c r="K442" s="8" t="s">
        <v>2581</v>
      </c>
      <c r="L442" s="8" t="s">
        <v>2582</v>
      </c>
      <c r="M442" s="15">
        <v>44927</v>
      </c>
      <c r="N442" s="15">
        <v>45261</v>
      </c>
      <c r="O442" s="8" t="s">
        <v>2583</v>
      </c>
      <c r="P442" s="8" t="s">
        <v>2584</v>
      </c>
      <c r="Q442" s="8">
        <v>1</v>
      </c>
      <c r="R442" s="8">
        <v>225</v>
      </c>
      <c r="S442" s="8">
        <v>1250</v>
      </c>
      <c r="T442" s="8" t="s">
        <v>2585</v>
      </c>
      <c r="U442" s="8" t="s">
        <v>41</v>
      </c>
      <c r="V442" s="8" t="s">
        <v>2537</v>
      </c>
      <c r="W442" s="8" t="s">
        <v>2537</v>
      </c>
      <c r="X442" s="18"/>
    </row>
    <row r="443" spans="1:24" ht="25.5" customHeight="1">
      <c r="A443" s="8">
        <v>440</v>
      </c>
      <c r="B443" s="8" t="s">
        <v>2586</v>
      </c>
      <c r="C443" s="8" t="s">
        <v>2106</v>
      </c>
      <c r="D443" s="8" t="s">
        <v>2587</v>
      </c>
      <c r="E443" s="8"/>
      <c r="F443" s="8">
        <v>30</v>
      </c>
      <c r="G443" s="25"/>
      <c r="H443" s="8" t="s">
        <v>34</v>
      </c>
      <c r="I443" s="8" t="s">
        <v>35</v>
      </c>
      <c r="J443" s="8" t="s">
        <v>2588</v>
      </c>
      <c r="K443" s="8">
        <v>2</v>
      </c>
      <c r="L443" s="8" t="s">
        <v>2589</v>
      </c>
      <c r="M443" s="15">
        <v>44927</v>
      </c>
      <c r="N443" s="15">
        <v>45261</v>
      </c>
      <c r="O443" s="8" t="s">
        <v>2590</v>
      </c>
      <c r="P443" s="8" t="s">
        <v>2591</v>
      </c>
      <c r="Q443" s="8">
        <v>8</v>
      </c>
      <c r="R443" s="8">
        <v>4500</v>
      </c>
      <c r="S443" s="8">
        <v>1500</v>
      </c>
      <c r="T443" s="8" t="s">
        <v>2592</v>
      </c>
      <c r="U443" s="8" t="s">
        <v>41</v>
      </c>
      <c r="V443" s="8" t="s">
        <v>2537</v>
      </c>
      <c r="W443" s="8" t="s">
        <v>2537</v>
      </c>
      <c r="X443" s="18"/>
    </row>
    <row r="444" spans="1:24" ht="25.5" customHeight="1">
      <c r="A444" s="8">
        <v>441</v>
      </c>
      <c r="B444" s="8" t="s">
        <v>2593</v>
      </c>
      <c r="C444" s="8" t="s">
        <v>646</v>
      </c>
      <c r="D444" s="8" t="s">
        <v>2594</v>
      </c>
      <c r="E444" s="8" t="s">
        <v>67</v>
      </c>
      <c r="F444" s="8">
        <v>28</v>
      </c>
      <c r="G444" s="25"/>
      <c r="H444" s="8" t="s">
        <v>34</v>
      </c>
      <c r="I444" s="8" t="s">
        <v>35</v>
      </c>
      <c r="J444" s="8" t="s">
        <v>59</v>
      </c>
      <c r="K444" s="8" t="s">
        <v>2595</v>
      </c>
      <c r="L444" s="8" t="s">
        <v>2596</v>
      </c>
      <c r="M444" s="15">
        <v>44927</v>
      </c>
      <c r="N444" s="15">
        <v>45261</v>
      </c>
      <c r="O444" s="8" t="s">
        <v>2597</v>
      </c>
      <c r="P444" s="8" t="s">
        <v>2598</v>
      </c>
      <c r="Q444" s="8">
        <v>1</v>
      </c>
      <c r="R444" s="8">
        <v>256</v>
      </c>
      <c r="S444" s="8">
        <v>1559</v>
      </c>
      <c r="T444" s="8" t="s">
        <v>1277</v>
      </c>
      <c r="U444" s="8" t="s">
        <v>41</v>
      </c>
      <c r="V444" s="8" t="s">
        <v>2537</v>
      </c>
      <c r="W444" s="8" t="s">
        <v>2537</v>
      </c>
      <c r="X444" s="18"/>
    </row>
    <row r="445" spans="1:24" ht="25.5" customHeight="1">
      <c r="A445" s="8">
        <v>442</v>
      </c>
      <c r="B445" s="8" t="s">
        <v>2599</v>
      </c>
      <c r="C445" s="8" t="s">
        <v>2600</v>
      </c>
      <c r="D445" s="8" t="s">
        <v>751</v>
      </c>
      <c r="E445" s="8"/>
      <c r="F445" s="8">
        <v>42.8</v>
      </c>
      <c r="G445" s="25"/>
      <c r="H445" s="8" t="s">
        <v>34</v>
      </c>
      <c r="I445" s="8" t="s">
        <v>35</v>
      </c>
      <c r="J445" s="8" t="s">
        <v>2429</v>
      </c>
      <c r="K445" s="8" t="s">
        <v>2601</v>
      </c>
      <c r="L445" s="8" t="s">
        <v>2602</v>
      </c>
      <c r="M445" s="15">
        <v>44927</v>
      </c>
      <c r="N445" s="15">
        <v>45261</v>
      </c>
      <c r="O445" s="8" t="s">
        <v>2601</v>
      </c>
      <c r="P445" s="8" t="s">
        <v>2603</v>
      </c>
      <c r="Q445" s="8">
        <v>151</v>
      </c>
      <c r="R445" s="8">
        <v>1768</v>
      </c>
      <c r="S445" s="8">
        <v>8765</v>
      </c>
      <c r="T445" s="8" t="s">
        <v>2604</v>
      </c>
      <c r="U445" s="8" t="s">
        <v>41</v>
      </c>
      <c r="V445" s="8" t="s">
        <v>2537</v>
      </c>
      <c r="W445" s="8" t="s">
        <v>2537</v>
      </c>
      <c r="X445" s="18"/>
    </row>
    <row r="446" spans="1:24" ht="25.5" customHeight="1">
      <c r="A446" s="8">
        <v>443</v>
      </c>
      <c r="B446" s="8" t="s">
        <v>2605</v>
      </c>
      <c r="C446" s="8" t="s">
        <v>2202</v>
      </c>
      <c r="D446" s="8" t="s">
        <v>2203</v>
      </c>
      <c r="E446" s="8" t="s">
        <v>67</v>
      </c>
      <c r="F446" s="8">
        <v>110</v>
      </c>
      <c r="G446" s="25"/>
      <c r="H446" s="8" t="s">
        <v>34</v>
      </c>
      <c r="I446" s="8" t="s">
        <v>35</v>
      </c>
      <c r="J446" s="8" t="s">
        <v>59</v>
      </c>
      <c r="K446" s="8" t="s">
        <v>2606</v>
      </c>
      <c r="L446" s="8" t="s">
        <v>2607</v>
      </c>
      <c r="M446" s="15">
        <v>44927</v>
      </c>
      <c r="N446" s="15">
        <v>45261</v>
      </c>
      <c r="O446" s="8" t="s">
        <v>2608</v>
      </c>
      <c r="P446" s="8" t="s">
        <v>2609</v>
      </c>
      <c r="Q446" s="8">
        <v>1</v>
      </c>
      <c r="R446" s="8">
        <v>1266</v>
      </c>
      <c r="S446" s="8">
        <v>5616</v>
      </c>
      <c r="T446" s="8" t="s">
        <v>2610</v>
      </c>
      <c r="U446" s="8" t="s">
        <v>41</v>
      </c>
      <c r="V446" s="8" t="s">
        <v>2537</v>
      </c>
      <c r="W446" s="8" t="s">
        <v>2537</v>
      </c>
      <c r="X446" s="18"/>
    </row>
    <row r="447" spans="1:24" ht="25.5" customHeight="1">
      <c r="A447" s="8">
        <v>444</v>
      </c>
      <c r="B447" s="8" t="s">
        <v>2611</v>
      </c>
      <c r="C447" s="8" t="s">
        <v>202</v>
      </c>
      <c r="D447" s="8" t="s">
        <v>203</v>
      </c>
      <c r="E447" s="8" t="s">
        <v>46</v>
      </c>
      <c r="F447" s="8">
        <v>98</v>
      </c>
      <c r="G447" s="8">
        <v>70</v>
      </c>
      <c r="H447" s="8" t="s">
        <v>34</v>
      </c>
      <c r="I447" s="8" t="s">
        <v>35</v>
      </c>
      <c r="J447" s="8" t="s">
        <v>2612</v>
      </c>
      <c r="K447" s="8" t="s">
        <v>2613</v>
      </c>
      <c r="L447" s="8" t="s">
        <v>2614</v>
      </c>
      <c r="M447" s="15">
        <v>44927</v>
      </c>
      <c r="N447" s="15">
        <v>45261</v>
      </c>
      <c r="O447" s="8" t="s">
        <v>2615</v>
      </c>
      <c r="P447" s="10" t="s">
        <v>2616</v>
      </c>
      <c r="Q447" s="8">
        <v>1</v>
      </c>
      <c r="R447" s="8">
        <v>45</v>
      </c>
      <c r="S447" s="8">
        <v>210</v>
      </c>
      <c r="T447" s="8" t="s">
        <v>2617</v>
      </c>
      <c r="U447" s="8" t="s">
        <v>41</v>
      </c>
      <c r="V447" s="8" t="s">
        <v>2537</v>
      </c>
      <c r="W447" s="8" t="s">
        <v>2537</v>
      </c>
      <c r="X447" s="18"/>
    </row>
    <row r="448" spans="1:24" ht="25.5" customHeight="1">
      <c r="A448" s="8">
        <v>445</v>
      </c>
      <c r="B448" s="8" t="s">
        <v>2618</v>
      </c>
      <c r="C448" s="8" t="s">
        <v>202</v>
      </c>
      <c r="D448" s="8" t="s">
        <v>258</v>
      </c>
      <c r="E448" s="8" t="s">
        <v>67</v>
      </c>
      <c r="F448" s="8">
        <v>22</v>
      </c>
      <c r="G448" s="8">
        <v>21.34</v>
      </c>
      <c r="H448" s="8" t="s">
        <v>34</v>
      </c>
      <c r="I448" s="8" t="s">
        <v>35</v>
      </c>
      <c r="J448" s="8" t="s">
        <v>36</v>
      </c>
      <c r="K448" s="8">
        <v>628</v>
      </c>
      <c r="L448" s="8" t="s">
        <v>2619</v>
      </c>
      <c r="M448" s="15">
        <v>44927</v>
      </c>
      <c r="N448" s="15">
        <v>45261</v>
      </c>
      <c r="O448" s="8" t="s">
        <v>2620</v>
      </c>
      <c r="P448" s="10" t="s">
        <v>2621</v>
      </c>
      <c r="Q448" s="8">
        <v>1</v>
      </c>
      <c r="R448" s="8">
        <v>130</v>
      </c>
      <c r="S448" s="8">
        <v>607</v>
      </c>
      <c r="T448" s="8" t="s">
        <v>2622</v>
      </c>
      <c r="U448" s="8" t="s">
        <v>41</v>
      </c>
      <c r="V448" s="8" t="s">
        <v>2537</v>
      </c>
      <c r="W448" s="8" t="s">
        <v>2537</v>
      </c>
      <c r="X448" s="18"/>
    </row>
    <row r="449" spans="1:24" ht="25.5" customHeight="1">
      <c r="A449" s="8">
        <v>446</v>
      </c>
      <c r="B449" s="8" t="s">
        <v>2623</v>
      </c>
      <c r="C449" s="8" t="s">
        <v>202</v>
      </c>
      <c r="D449" s="8" t="s">
        <v>338</v>
      </c>
      <c r="E449" s="8" t="s">
        <v>33</v>
      </c>
      <c r="F449" s="8">
        <v>30</v>
      </c>
      <c r="G449" s="8">
        <v>25.1</v>
      </c>
      <c r="H449" s="8" t="s">
        <v>34</v>
      </c>
      <c r="I449" s="8" t="s">
        <v>35</v>
      </c>
      <c r="J449" s="8" t="s">
        <v>36</v>
      </c>
      <c r="K449" s="8">
        <v>857</v>
      </c>
      <c r="L449" s="8" t="s">
        <v>2619</v>
      </c>
      <c r="M449" s="15">
        <v>44927</v>
      </c>
      <c r="N449" s="15">
        <v>45261</v>
      </c>
      <c r="O449" s="8" t="s">
        <v>2624</v>
      </c>
      <c r="P449" s="10" t="s">
        <v>2625</v>
      </c>
      <c r="Q449" s="8">
        <v>1</v>
      </c>
      <c r="R449" s="8">
        <v>125</v>
      </c>
      <c r="S449" s="8">
        <v>583</v>
      </c>
      <c r="T449" s="8" t="s">
        <v>2626</v>
      </c>
      <c r="U449" s="8" t="s">
        <v>41</v>
      </c>
      <c r="V449" s="8" t="s">
        <v>2537</v>
      </c>
      <c r="W449" s="8" t="s">
        <v>2537</v>
      </c>
      <c r="X449" s="18"/>
    </row>
    <row r="450" spans="1:24" ht="25.5" customHeight="1">
      <c r="A450" s="8">
        <v>447</v>
      </c>
      <c r="B450" s="10" t="s">
        <v>2627</v>
      </c>
      <c r="C450" s="10" t="s">
        <v>2628</v>
      </c>
      <c r="D450" s="10" t="s">
        <v>2629</v>
      </c>
      <c r="E450" s="10"/>
      <c r="F450" s="10">
        <v>695.33</v>
      </c>
      <c r="G450" s="8">
        <v>625.797</v>
      </c>
      <c r="H450" s="8" t="s">
        <v>34</v>
      </c>
      <c r="I450" s="8" t="s">
        <v>35</v>
      </c>
      <c r="J450" s="10" t="s">
        <v>458</v>
      </c>
      <c r="K450" s="10" t="s">
        <v>2630</v>
      </c>
      <c r="L450" s="10" t="s">
        <v>2631</v>
      </c>
      <c r="M450" s="15">
        <v>44986</v>
      </c>
      <c r="N450" s="15">
        <v>45261</v>
      </c>
      <c r="O450" s="10" t="s">
        <v>2632</v>
      </c>
      <c r="P450" s="10" t="s">
        <v>2633</v>
      </c>
      <c r="Q450" s="8">
        <v>152</v>
      </c>
      <c r="R450" s="9">
        <v>50000</v>
      </c>
      <c r="S450" s="9">
        <v>200000</v>
      </c>
      <c r="T450" s="10" t="s">
        <v>2634</v>
      </c>
      <c r="U450" s="10" t="s">
        <v>41</v>
      </c>
      <c r="V450" s="10" t="s">
        <v>2537</v>
      </c>
      <c r="W450" s="10" t="s">
        <v>2537</v>
      </c>
      <c r="X450" s="18"/>
    </row>
    <row r="451" spans="1:24" ht="25.5" customHeight="1">
      <c r="A451" s="8">
        <v>448</v>
      </c>
      <c r="B451" s="8" t="s">
        <v>2635</v>
      </c>
      <c r="C451" s="8" t="s">
        <v>2600</v>
      </c>
      <c r="D451" s="8" t="s">
        <v>751</v>
      </c>
      <c r="E451" s="8"/>
      <c r="F451" s="8">
        <v>60</v>
      </c>
      <c r="G451" s="8">
        <v>42.33956</v>
      </c>
      <c r="H451" s="8" t="s">
        <v>34</v>
      </c>
      <c r="I451" s="8" t="s">
        <v>35</v>
      </c>
      <c r="J451" s="8" t="s">
        <v>36</v>
      </c>
      <c r="K451" s="8" t="s">
        <v>2636</v>
      </c>
      <c r="L451" s="8" t="s">
        <v>2637</v>
      </c>
      <c r="M451" s="15">
        <v>44927</v>
      </c>
      <c r="N451" s="15">
        <v>45261</v>
      </c>
      <c r="O451" s="8" t="s">
        <v>2636</v>
      </c>
      <c r="P451" s="8" t="s">
        <v>2638</v>
      </c>
      <c r="Q451" s="8">
        <v>152</v>
      </c>
      <c r="R451" s="8">
        <v>400</v>
      </c>
      <c r="S451" s="8">
        <v>1600</v>
      </c>
      <c r="T451" s="8" t="s">
        <v>1551</v>
      </c>
      <c r="U451" s="8" t="s">
        <v>41</v>
      </c>
      <c r="V451" s="8" t="s">
        <v>2537</v>
      </c>
      <c r="W451" s="8" t="s">
        <v>2537</v>
      </c>
      <c r="X451" s="18"/>
    </row>
    <row r="452" spans="1:24" ht="25.5" customHeight="1">
      <c r="A452" s="8">
        <v>449</v>
      </c>
      <c r="B452" s="8" t="s">
        <v>2639</v>
      </c>
      <c r="C452" s="8" t="s">
        <v>2600</v>
      </c>
      <c r="D452" s="8" t="s">
        <v>751</v>
      </c>
      <c r="E452" s="8"/>
      <c r="F452" s="8">
        <f>540+20</f>
        <v>560</v>
      </c>
      <c r="G452" s="8">
        <v>545.7</v>
      </c>
      <c r="H452" s="8" t="s">
        <v>34</v>
      </c>
      <c r="I452" s="8" t="s">
        <v>35</v>
      </c>
      <c r="J452" s="8" t="s">
        <v>1441</v>
      </c>
      <c r="K452" s="8">
        <f>5400000/3000</f>
        <v>1800</v>
      </c>
      <c r="L452" s="8" t="s">
        <v>2640</v>
      </c>
      <c r="M452" s="15">
        <v>44927</v>
      </c>
      <c r="N452" s="15">
        <v>45261</v>
      </c>
      <c r="O452" s="8" t="s">
        <v>2641</v>
      </c>
      <c r="P452" s="8" t="s">
        <v>2642</v>
      </c>
      <c r="Q452" s="8">
        <v>152</v>
      </c>
      <c r="R452" s="8">
        <v>2000</v>
      </c>
      <c r="S452" s="8">
        <v>2050</v>
      </c>
      <c r="T452" s="8" t="s">
        <v>2643</v>
      </c>
      <c r="U452" s="8" t="s">
        <v>41</v>
      </c>
      <c r="V452" s="8" t="s">
        <v>2644</v>
      </c>
      <c r="W452" s="8" t="s">
        <v>2644</v>
      </c>
      <c r="X452" s="18"/>
    </row>
    <row r="453" spans="1:24" ht="25.5" customHeight="1">
      <c r="A453" s="8">
        <v>450</v>
      </c>
      <c r="B453" s="10" t="s">
        <v>2645</v>
      </c>
      <c r="C453" s="10" t="s">
        <v>2646</v>
      </c>
      <c r="D453" s="22" t="s">
        <v>2647</v>
      </c>
      <c r="E453" s="22"/>
      <c r="F453" s="23">
        <v>20</v>
      </c>
      <c r="G453" s="8">
        <v>0</v>
      </c>
      <c r="H453" s="8" t="s">
        <v>34</v>
      </c>
      <c r="I453" s="8" t="s">
        <v>35</v>
      </c>
      <c r="J453" s="22" t="s">
        <v>993</v>
      </c>
      <c r="K453" s="22">
        <v>1</v>
      </c>
      <c r="L453" s="10" t="s">
        <v>2648</v>
      </c>
      <c r="M453" s="15">
        <v>45078</v>
      </c>
      <c r="N453" s="10" t="s">
        <v>137</v>
      </c>
      <c r="O453" s="10" t="s">
        <v>2649</v>
      </c>
      <c r="P453" s="10" t="s">
        <v>2650</v>
      </c>
      <c r="Q453" s="23">
        <v>9</v>
      </c>
      <c r="R453" s="23">
        <v>4535</v>
      </c>
      <c r="S453" s="9">
        <v>22500</v>
      </c>
      <c r="T453" s="26" t="s">
        <v>2651</v>
      </c>
      <c r="U453" s="10" t="s">
        <v>41</v>
      </c>
      <c r="V453" s="10" t="s">
        <v>2644</v>
      </c>
      <c r="W453" s="10" t="s">
        <v>2644</v>
      </c>
      <c r="X453" s="18"/>
    </row>
    <row r="454" spans="1:24" ht="25.5" customHeight="1">
      <c r="A454" s="8">
        <v>451</v>
      </c>
      <c r="B454" s="8" t="s">
        <v>2652</v>
      </c>
      <c r="C454" s="8" t="s">
        <v>2600</v>
      </c>
      <c r="D454" s="8" t="s">
        <v>751</v>
      </c>
      <c r="E454" s="8"/>
      <c r="F454" s="8">
        <v>500</v>
      </c>
      <c r="G454" s="8">
        <v>118.19492500000001</v>
      </c>
      <c r="H454" s="8" t="s">
        <v>34</v>
      </c>
      <c r="I454" s="8" t="s">
        <v>35</v>
      </c>
      <c r="J454" s="8" t="s">
        <v>780</v>
      </c>
      <c r="K454" s="8">
        <v>600</v>
      </c>
      <c r="L454" s="8" t="s">
        <v>2653</v>
      </c>
      <c r="M454" s="15">
        <v>44927</v>
      </c>
      <c r="N454" s="15">
        <v>45261</v>
      </c>
      <c r="O454" s="8" t="s">
        <v>2654</v>
      </c>
      <c r="P454" s="8" t="s">
        <v>2655</v>
      </c>
      <c r="Q454" s="8">
        <v>152</v>
      </c>
      <c r="R454" s="8">
        <v>600</v>
      </c>
      <c r="S454" s="8">
        <v>3000</v>
      </c>
      <c r="T454" s="8" t="s">
        <v>2656</v>
      </c>
      <c r="U454" s="8" t="s">
        <v>41</v>
      </c>
      <c r="V454" s="8" t="s">
        <v>2657</v>
      </c>
      <c r="W454" s="8" t="s">
        <v>2657</v>
      </c>
      <c r="X454" s="18"/>
    </row>
    <row r="455" spans="1:24" ht="25.5" customHeight="1">
      <c r="A455" s="8">
        <v>452</v>
      </c>
      <c r="B455" s="8" t="s">
        <v>2658</v>
      </c>
      <c r="C455" s="8" t="s">
        <v>2600</v>
      </c>
      <c r="D455" s="8" t="s">
        <v>751</v>
      </c>
      <c r="E455" s="8"/>
      <c r="F455" s="8">
        <v>3005.65</v>
      </c>
      <c r="G455" s="8">
        <v>1977.5111000000002</v>
      </c>
      <c r="H455" s="8" t="s">
        <v>34</v>
      </c>
      <c r="I455" s="8" t="s">
        <v>35</v>
      </c>
      <c r="J455" s="8" t="s">
        <v>780</v>
      </c>
      <c r="K455" s="8">
        <v>16525</v>
      </c>
      <c r="L455" s="8" t="s">
        <v>2659</v>
      </c>
      <c r="M455" s="15">
        <v>44927</v>
      </c>
      <c r="N455" s="15">
        <v>45261</v>
      </c>
      <c r="O455" s="8" t="s">
        <v>2659</v>
      </c>
      <c r="P455" s="8" t="s">
        <v>2660</v>
      </c>
      <c r="Q455" s="8">
        <v>152</v>
      </c>
      <c r="R455" s="8">
        <v>16525</v>
      </c>
      <c r="S455" s="8">
        <v>40000</v>
      </c>
      <c r="T455" s="8" t="s">
        <v>2661</v>
      </c>
      <c r="U455" s="8" t="s">
        <v>41</v>
      </c>
      <c r="V455" s="8" t="s">
        <v>2662</v>
      </c>
      <c r="W455" s="8" t="s">
        <v>2662</v>
      </c>
      <c r="X455" s="18"/>
    </row>
    <row r="456" spans="1:24" ht="25.5" customHeight="1">
      <c r="A456" s="8">
        <v>453</v>
      </c>
      <c r="B456" s="10" t="s">
        <v>2663</v>
      </c>
      <c r="C456" s="10" t="s">
        <v>2664</v>
      </c>
      <c r="D456" s="10" t="s">
        <v>2665</v>
      </c>
      <c r="E456" s="12" t="s">
        <v>33</v>
      </c>
      <c r="F456" s="13">
        <v>348</v>
      </c>
      <c r="G456" s="8">
        <v>0</v>
      </c>
      <c r="H456" s="8" t="s">
        <v>34</v>
      </c>
      <c r="I456" s="8" t="s">
        <v>35</v>
      </c>
      <c r="J456" s="10" t="s">
        <v>2666</v>
      </c>
      <c r="K456" s="10">
        <v>58</v>
      </c>
      <c r="L456" s="10" t="s">
        <v>2667</v>
      </c>
      <c r="M456" s="15">
        <v>45078</v>
      </c>
      <c r="N456" s="10" t="s">
        <v>137</v>
      </c>
      <c r="O456" s="8" t="s">
        <v>2668</v>
      </c>
      <c r="P456" s="13" t="s">
        <v>2669</v>
      </c>
      <c r="Q456" s="8">
        <v>35</v>
      </c>
      <c r="R456" s="9">
        <v>2900</v>
      </c>
      <c r="S456" s="9">
        <v>11600</v>
      </c>
      <c r="T456" s="10" t="s">
        <v>2670</v>
      </c>
      <c r="U456" s="10" t="s">
        <v>41</v>
      </c>
      <c r="V456" s="10" t="s">
        <v>2657</v>
      </c>
      <c r="W456" s="10" t="s">
        <v>2657</v>
      </c>
      <c r="X456" s="18"/>
    </row>
    <row r="457" spans="1:24" ht="25.5" customHeight="1">
      <c r="A457" s="8">
        <v>454</v>
      </c>
      <c r="B457" s="10" t="s">
        <v>2671</v>
      </c>
      <c r="C457" s="10" t="s">
        <v>2664</v>
      </c>
      <c r="D457" s="10" t="s">
        <v>2672</v>
      </c>
      <c r="E457" s="10" t="s">
        <v>551</v>
      </c>
      <c r="F457" s="13">
        <v>152</v>
      </c>
      <c r="G457" s="8">
        <v>152</v>
      </c>
      <c r="H457" s="8" t="s">
        <v>34</v>
      </c>
      <c r="I457" s="8" t="s">
        <v>35</v>
      </c>
      <c r="J457" s="10" t="s">
        <v>2666</v>
      </c>
      <c r="K457" s="10">
        <v>152</v>
      </c>
      <c r="L457" s="52" t="s">
        <v>2673</v>
      </c>
      <c r="M457" s="15">
        <v>45078</v>
      </c>
      <c r="N457" s="10" t="s">
        <v>137</v>
      </c>
      <c r="O457" s="8" t="s">
        <v>2674</v>
      </c>
      <c r="P457" s="10" t="s">
        <v>2675</v>
      </c>
      <c r="Q457" s="8">
        <v>152</v>
      </c>
      <c r="R457" s="9">
        <v>61660</v>
      </c>
      <c r="S457" s="9">
        <v>246640</v>
      </c>
      <c r="T457" s="10" t="s">
        <v>2676</v>
      </c>
      <c r="U457" s="10" t="s">
        <v>41</v>
      </c>
      <c r="V457" s="10" t="s">
        <v>2657</v>
      </c>
      <c r="W457" s="10" t="s">
        <v>2657</v>
      </c>
      <c r="X457" s="18"/>
    </row>
    <row r="458" spans="1:24" ht="25.5" customHeight="1">
      <c r="A458" s="8">
        <v>455</v>
      </c>
      <c r="B458" s="10" t="s">
        <v>2677</v>
      </c>
      <c r="C458" s="10" t="s">
        <v>2678</v>
      </c>
      <c r="D458" s="10" t="s">
        <v>2679</v>
      </c>
      <c r="E458" s="12" t="s">
        <v>33</v>
      </c>
      <c r="F458" s="13">
        <v>198</v>
      </c>
      <c r="G458" s="8">
        <v>0</v>
      </c>
      <c r="H458" s="8" t="s">
        <v>34</v>
      </c>
      <c r="I458" s="8" t="s">
        <v>35</v>
      </c>
      <c r="J458" s="10" t="s">
        <v>805</v>
      </c>
      <c r="K458" s="10">
        <v>990</v>
      </c>
      <c r="L458" s="10" t="s">
        <v>2680</v>
      </c>
      <c r="M458" s="17">
        <v>45139</v>
      </c>
      <c r="N458" s="17">
        <v>45261</v>
      </c>
      <c r="O458" s="8" t="s">
        <v>2681</v>
      </c>
      <c r="P458" s="10" t="s">
        <v>2682</v>
      </c>
      <c r="Q458" s="8">
        <v>5</v>
      </c>
      <c r="R458" s="9">
        <v>110</v>
      </c>
      <c r="S458" s="9">
        <v>330</v>
      </c>
      <c r="T458" s="10" t="s">
        <v>2683</v>
      </c>
      <c r="U458" s="10" t="s">
        <v>41</v>
      </c>
      <c r="V458" s="10" t="s">
        <v>2657</v>
      </c>
      <c r="W458" s="10" t="s">
        <v>2657</v>
      </c>
      <c r="X458" s="18"/>
    </row>
    <row r="459" spans="1:24" ht="25.5" customHeight="1">
      <c r="A459" s="8">
        <v>456</v>
      </c>
      <c r="B459" s="10" t="s">
        <v>2684</v>
      </c>
      <c r="C459" s="10" t="s">
        <v>2685</v>
      </c>
      <c r="D459" s="10" t="s">
        <v>2686</v>
      </c>
      <c r="E459" s="12" t="s">
        <v>33</v>
      </c>
      <c r="F459" s="13">
        <v>13.4</v>
      </c>
      <c r="G459" s="8">
        <v>0</v>
      </c>
      <c r="H459" s="8" t="s">
        <v>34</v>
      </c>
      <c r="I459" s="8" t="s">
        <v>35</v>
      </c>
      <c r="J459" s="10" t="s">
        <v>2687</v>
      </c>
      <c r="K459" s="10">
        <v>670</v>
      </c>
      <c r="L459" s="10" t="s">
        <v>2688</v>
      </c>
      <c r="M459" s="17">
        <v>45139</v>
      </c>
      <c r="N459" s="17">
        <v>45261</v>
      </c>
      <c r="O459" s="8" t="s">
        <v>2689</v>
      </c>
      <c r="P459" s="10" t="s">
        <v>2690</v>
      </c>
      <c r="Q459" s="8">
        <v>4</v>
      </c>
      <c r="R459" s="9">
        <v>48</v>
      </c>
      <c r="S459" s="9">
        <v>144</v>
      </c>
      <c r="T459" s="10" t="s">
        <v>2691</v>
      </c>
      <c r="U459" s="10" t="s">
        <v>41</v>
      </c>
      <c r="V459" s="10" t="s">
        <v>2657</v>
      </c>
      <c r="W459" s="10" t="s">
        <v>2657</v>
      </c>
      <c r="X459" s="18"/>
    </row>
    <row r="460" spans="1:24" ht="25.5" customHeight="1">
      <c r="A460" s="8">
        <v>457</v>
      </c>
      <c r="B460" s="8" t="s">
        <v>2692</v>
      </c>
      <c r="C460" s="8" t="s">
        <v>2600</v>
      </c>
      <c r="D460" s="8" t="s">
        <v>751</v>
      </c>
      <c r="E460" s="8"/>
      <c r="F460" s="8">
        <v>50</v>
      </c>
      <c r="G460" s="8">
        <v>18.48042</v>
      </c>
      <c r="H460" s="8" t="s">
        <v>34</v>
      </c>
      <c r="I460" s="8" t="s">
        <v>35</v>
      </c>
      <c r="J460" s="8" t="s">
        <v>780</v>
      </c>
      <c r="K460" s="8">
        <v>3915</v>
      </c>
      <c r="L460" s="8" t="s">
        <v>2693</v>
      </c>
      <c r="M460" s="15">
        <v>44927</v>
      </c>
      <c r="N460" s="15">
        <v>45261</v>
      </c>
      <c r="O460" s="8" t="s">
        <v>2694</v>
      </c>
      <c r="P460" s="8" t="s">
        <v>2695</v>
      </c>
      <c r="Q460" s="8">
        <v>152</v>
      </c>
      <c r="R460" s="8">
        <v>3915</v>
      </c>
      <c r="S460" s="8">
        <v>5000</v>
      </c>
      <c r="T460" s="8" t="s">
        <v>2696</v>
      </c>
      <c r="U460" s="8" t="s">
        <v>41</v>
      </c>
      <c r="V460" s="10" t="s">
        <v>2697</v>
      </c>
      <c r="W460" s="10" t="s">
        <v>2697</v>
      </c>
      <c r="X460" s="18"/>
    </row>
    <row r="461" spans="1:24" ht="25.5" customHeight="1">
      <c r="A461" s="8">
        <v>458</v>
      </c>
      <c r="B461" s="8" t="s">
        <v>2698</v>
      </c>
      <c r="C461" s="8" t="s">
        <v>2600</v>
      </c>
      <c r="D461" s="8" t="s">
        <v>751</v>
      </c>
      <c r="E461" s="8"/>
      <c r="F461" s="8">
        <v>650</v>
      </c>
      <c r="G461" s="8">
        <v>646.6100000000001</v>
      </c>
      <c r="H461" s="8" t="s">
        <v>34</v>
      </c>
      <c r="I461" s="8" t="s">
        <v>35</v>
      </c>
      <c r="J461" s="8" t="s">
        <v>1441</v>
      </c>
      <c r="K461" s="8">
        <v>12000</v>
      </c>
      <c r="L461" s="8" t="s">
        <v>2699</v>
      </c>
      <c r="M461" s="15">
        <v>44927</v>
      </c>
      <c r="N461" s="15">
        <v>45261</v>
      </c>
      <c r="O461" s="8" t="s">
        <v>2700</v>
      </c>
      <c r="P461" s="8" t="s">
        <v>2701</v>
      </c>
      <c r="Q461" s="8">
        <v>152</v>
      </c>
      <c r="R461" s="8">
        <v>6700</v>
      </c>
      <c r="S461" s="8">
        <v>13000</v>
      </c>
      <c r="T461" s="8" t="s">
        <v>2702</v>
      </c>
      <c r="U461" s="8" t="s">
        <v>41</v>
      </c>
      <c r="V461" s="8" t="s">
        <v>2703</v>
      </c>
      <c r="W461" s="8" t="s">
        <v>2703</v>
      </c>
      <c r="X461" s="18"/>
    </row>
    <row r="462" spans="1:24" ht="25.5" customHeight="1">
      <c r="A462" s="8">
        <v>459</v>
      </c>
      <c r="B462" s="10" t="s">
        <v>2704</v>
      </c>
      <c r="C462" s="10" t="s">
        <v>2600</v>
      </c>
      <c r="D462" s="10" t="s">
        <v>751</v>
      </c>
      <c r="E462" s="10"/>
      <c r="F462" s="10">
        <v>35</v>
      </c>
      <c r="G462" s="8">
        <v>11</v>
      </c>
      <c r="H462" s="8" t="s">
        <v>34</v>
      </c>
      <c r="I462" s="8" t="s">
        <v>35</v>
      </c>
      <c r="J462" s="10" t="s">
        <v>1441</v>
      </c>
      <c r="K462" s="10">
        <v>70</v>
      </c>
      <c r="L462" s="10" t="s">
        <v>2705</v>
      </c>
      <c r="M462" s="15">
        <v>45078</v>
      </c>
      <c r="N462" s="10" t="s">
        <v>137</v>
      </c>
      <c r="O462" s="8" t="s">
        <v>2706</v>
      </c>
      <c r="P462" s="10" t="s">
        <v>2707</v>
      </c>
      <c r="Q462" s="8">
        <v>5</v>
      </c>
      <c r="R462" s="9">
        <v>70</v>
      </c>
      <c r="S462" s="9">
        <v>70</v>
      </c>
      <c r="T462" s="10" t="s">
        <v>2708</v>
      </c>
      <c r="U462" s="10" t="s">
        <v>41</v>
      </c>
      <c r="V462" s="10" t="s">
        <v>2703</v>
      </c>
      <c r="W462" s="5"/>
      <c r="X462" s="18"/>
    </row>
    <row r="463" spans="1:24" ht="25.5" customHeight="1">
      <c r="A463" s="8">
        <v>460</v>
      </c>
      <c r="B463" s="10" t="s">
        <v>2709</v>
      </c>
      <c r="C463" s="10" t="s">
        <v>2710</v>
      </c>
      <c r="D463" s="10" t="s">
        <v>2711</v>
      </c>
      <c r="E463" s="10" t="s">
        <v>33</v>
      </c>
      <c r="F463" s="10">
        <v>6.6</v>
      </c>
      <c r="G463" s="8">
        <v>6.56</v>
      </c>
      <c r="H463" s="8" t="s">
        <v>34</v>
      </c>
      <c r="I463" s="8" t="s">
        <v>35</v>
      </c>
      <c r="J463" s="10" t="s">
        <v>993</v>
      </c>
      <c r="K463" s="10">
        <v>2</v>
      </c>
      <c r="L463" s="10" t="s">
        <v>2712</v>
      </c>
      <c r="M463" s="15">
        <v>45047</v>
      </c>
      <c r="N463" s="16" t="s">
        <v>137</v>
      </c>
      <c r="O463" s="10" t="s">
        <v>2713</v>
      </c>
      <c r="P463" s="10" t="s">
        <v>2714</v>
      </c>
      <c r="Q463" s="10">
        <v>2</v>
      </c>
      <c r="R463" s="10">
        <v>767</v>
      </c>
      <c r="S463" s="10">
        <v>3923</v>
      </c>
      <c r="T463" s="10" t="s">
        <v>2715</v>
      </c>
      <c r="U463" s="19" t="s">
        <v>41</v>
      </c>
      <c r="V463" s="8" t="s">
        <v>2716</v>
      </c>
      <c r="W463" s="20" t="s">
        <v>43</v>
      </c>
      <c r="X463" s="18"/>
    </row>
    <row r="464" spans="1:24" ht="25.5" customHeight="1">
      <c r="A464" s="8">
        <v>461</v>
      </c>
      <c r="B464" s="8" t="s">
        <v>2717</v>
      </c>
      <c r="C464" s="8" t="s">
        <v>2106</v>
      </c>
      <c r="D464" s="8" t="s">
        <v>2155</v>
      </c>
      <c r="E464" s="8" t="s">
        <v>67</v>
      </c>
      <c r="F464" s="8">
        <v>52</v>
      </c>
      <c r="G464" s="8">
        <v>50.44</v>
      </c>
      <c r="H464" s="8" t="s">
        <v>34</v>
      </c>
      <c r="I464" s="8" t="s">
        <v>35</v>
      </c>
      <c r="J464" s="8" t="s">
        <v>36</v>
      </c>
      <c r="K464" s="8">
        <v>2600</v>
      </c>
      <c r="L464" s="8" t="s">
        <v>416</v>
      </c>
      <c r="M464" s="15">
        <v>44927</v>
      </c>
      <c r="N464" s="15">
        <v>45261</v>
      </c>
      <c r="O464" s="8" t="s">
        <v>2718</v>
      </c>
      <c r="P464" s="8" t="s">
        <v>2719</v>
      </c>
      <c r="Q464" s="8">
        <v>1</v>
      </c>
      <c r="R464" s="8">
        <v>86</v>
      </c>
      <c r="S464" s="8">
        <v>465</v>
      </c>
      <c r="T464" s="8" t="s">
        <v>2720</v>
      </c>
      <c r="U464" s="8" t="s">
        <v>41</v>
      </c>
      <c r="V464" s="8" t="s">
        <v>2721</v>
      </c>
      <c r="W464" s="8" t="s">
        <v>2721</v>
      </c>
      <c r="X464" s="18"/>
    </row>
    <row r="465" spans="1:24" ht="25.5" customHeight="1">
      <c r="A465" s="8">
        <v>462</v>
      </c>
      <c r="B465" s="8" t="s">
        <v>2722</v>
      </c>
      <c r="C465" s="8" t="s">
        <v>960</v>
      </c>
      <c r="D465" s="8" t="s">
        <v>969</v>
      </c>
      <c r="E465" s="8" t="s">
        <v>67</v>
      </c>
      <c r="F465" s="8">
        <v>37</v>
      </c>
      <c r="G465" s="8">
        <v>35.1</v>
      </c>
      <c r="H465" s="8" t="s">
        <v>34</v>
      </c>
      <c r="I465" s="8" t="s">
        <v>35</v>
      </c>
      <c r="J465" s="8" t="s">
        <v>36</v>
      </c>
      <c r="K465" s="8" t="s">
        <v>2723</v>
      </c>
      <c r="L465" s="8" t="s">
        <v>2724</v>
      </c>
      <c r="M465" s="15">
        <v>44927</v>
      </c>
      <c r="N465" s="15">
        <v>45261</v>
      </c>
      <c r="O465" s="8" t="s">
        <v>2725</v>
      </c>
      <c r="P465" s="8" t="s">
        <v>2726</v>
      </c>
      <c r="Q465" s="8">
        <v>1</v>
      </c>
      <c r="R465" s="8">
        <v>32</v>
      </c>
      <c r="S465" s="8">
        <v>88</v>
      </c>
      <c r="T465" s="8" t="s">
        <v>2727</v>
      </c>
      <c r="U465" s="8" t="s">
        <v>41</v>
      </c>
      <c r="V465" s="8" t="s">
        <v>2721</v>
      </c>
      <c r="W465" s="8" t="s">
        <v>2721</v>
      </c>
      <c r="X465" s="18"/>
    </row>
    <row r="466" spans="1:24" ht="25.5" customHeight="1">
      <c r="A466" s="8">
        <v>463</v>
      </c>
      <c r="B466" s="12" t="s">
        <v>2728</v>
      </c>
      <c r="C466" s="12" t="s">
        <v>2106</v>
      </c>
      <c r="D466" s="12" t="s">
        <v>2155</v>
      </c>
      <c r="E466" s="12" t="s">
        <v>67</v>
      </c>
      <c r="F466" s="10">
        <v>10</v>
      </c>
      <c r="G466" s="8">
        <v>0</v>
      </c>
      <c r="H466" s="8" t="s">
        <v>34</v>
      </c>
      <c r="I466" s="8" t="s">
        <v>35</v>
      </c>
      <c r="J466" s="12" t="s">
        <v>458</v>
      </c>
      <c r="K466" s="12">
        <v>3</v>
      </c>
      <c r="L466" s="10" t="s">
        <v>2729</v>
      </c>
      <c r="M466" s="17">
        <v>45139</v>
      </c>
      <c r="N466" s="17">
        <v>45261</v>
      </c>
      <c r="O466" s="12" t="s">
        <v>2730</v>
      </c>
      <c r="P466" s="13" t="s">
        <v>2731</v>
      </c>
      <c r="Q466" s="10">
        <v>1</v>
      </c>
      <c r="R466" s="10">
        <v>46</v>
      </c>
      <c r="S466" s="10">
        <v>265</v>
      </c>
      <c r="T466" s="10" t="s">
        <v>200</v>
      </c>
      <c r="U466" s="19" t="s">
        <v>41</v>
      </c>
      <c r="V466" s="10" t="s">
        <v>2721</v>
      </c>
      <c r="W466" s="8" t="s">
        <v>2721</v>
      </c>
      <c r="X466" s="18"/>
    </row>
    <row r="467" spans="1:24" ht="25.5" customHeight="1">
      <c r="A467" s="8">
        <v>464</v>
      </c>
      <c r="B467" s="8" t="s">
        <v>2732</v>
      </c>
      <c r="C467" s="8" t="s">
        <v>2733</v>
      </c>
      <c r="D467" s="8" t="s">
        <v>2734</v>
      </c>
      <c r="E467" s="8" t="s">
        <v>46</v>
      </c>
      <c r="F467" s="8">
        <v>58</v>
      </c>
      <c r="G467" s="8">
        <v>58</v>
      </c>
      <c r="H467" s="8" t="s">
        <v>34</v>
      </c>
      <c r="I467" s="8" t="s">
        <v>35</v>
      </c>
      <c r="J467" s="8" t="s">
        <v>805</v>
      </c>
      <c r="K467" s="8">
        <v>40</v>
      </c>
      <c r="L467" s="8" t="s">
        <v>2735</v>
      </c>
      <c r="M467" s="15">
        <v>44927</v>
      </c>
      <c r="N467" s="15">
        <v>45261</v>
      </c>
      <c r="O467" s="8" t="s">
        <v>2736</v>
      </c>
      <c r="P467" s="8" t="s">
        <v>2737</v>
      </c>
      <c r="Q467" s="8">
        <v>1</v>
      </c>
      <c r="R467" s="8">
        <v>32</v>
      </c>
      <c r="S467" s="8">
        <v>112</v>
      </c>
      <c r="T467" s="8" t="s">
        <v>2738</v>
      </c>
      <c r="U467" s="8" t="s">
        <v>41</v>
      </c>
      <c r="V467" s="8" t="s">
        <v>2739</v>
      </c>
      <c r="W467" s="8" t="s">
        <v>2739</v>
      </c>
      <c r="X467" s="18"/>
    </row>
    <row r="468" spans="1:24" ht="25.5" customHeight="1">
      <c r="A468" s="8">
        <v>465</v>
      </c>
      <c r="B468" s="8" t="s">
        <v>2740</v>
      </c>
      <c r="C468" s="8" t="s">
        <v>1439</v>
      </c>
      <c r="D468" s="8" t="s">
        <v>2531</v>
      </c>
      <c r="E468" s="8" t="s">
        <v>67</v>
      </c>
      <c r="F468" s="8">
        <v>55</v>
      </c>
      <c r="G468" s="8">
        <v>55</v>
      </c>
      <c r="H468" s="8" t="s">
        <v>34</v>
      </c>
      <c r="I468" s="8" t="s">
        <v>35</v>
      </c>
      <c r="J468" s="8" t="s">
        <v>2741</v>
      </c>
      <c r="K468" s="8">
        <v>124</v>
      </c>
      <c r="L468" s="8" t="s">
        <v>2742</v>
      </c>
      <c r="M468" s="15">
        <v>44927</v>
      </c>
      <c r="N468" s="15">
        <v>45261</v>
      </c>
      <c r="O468" s="8" t="s">
        <v>2743</v>
      </c>
      <c r="P468" s="8" t="s">
        <v>2744</v>
      </c>
      <c r="Q468" s="8">
        <v>1</v>
      </c>
      <c r="R468" s="8">
        <v>11</v>
      </c>
      <c r="S468" s="8">
        <v>40</v>
      </c>
      <c r="T468" s="8" t="s">
        <v>2745</v>
      </c>
      <c r="U468" s="8" t="s">
        <v>41</v>
      </c>
      <c r="V468" s="8" t="s">
        <v>2739</v>
      </c>
      <c r="W468" s="8" t="s">
        <v>2739</v>
      </c>
      <c r="X468" s="18"/>
    </row>
    <row r="469" spans="1:24" ht="25.5" customHeight="1">
      <c r="A469" s="8">
        <v>466</v>
      </c>
      <c r="B469" s="8" t="s">
        <v>2746</v>
      </c>
      <c r="C469" s="8" t="s">
        <v>2314</v>
      </c>
      <c r="D469" s="8" t="s">
        <v>2315</v>
      </c>
      <c r="E469" s="8" t="s">
        <v>46</v>
      </c>
      <c r="F469" s="8">
        <v>58</v>
      </c>
      <c r="G469" s="8">
        <v>58</v>
      </c>
      <c r="H469" s="8" t="s">
        <v>34</v>
      </c>
      <c r="I469" s="8" t="s">
        <v>35</v>
      </c>
      <c r="J469" s="8" t="s">
        <v>2741</v>
      </c>
      <c r="K469" s="8">
        <v>130</v>
      </c>
      <c r="L469" s="8" t="s">
        <v>2742</v>
      </c>
      <c r="M469" s="15">
        <v>44927</v>
      </c>
      <c r="N469" s="15">
        <v>45261</v>
      </c>
      <c r="O469" s="8" t="s">
        <v>2747</v>
      </c>
      <c r="P469" s="8" t="s">
        <v>2748</v>
      </c>
      <c r="Q469" s="10">
        <v>1</v>
      </c>
      <c r="R469" s="10">
        <v>15</v>
      </c>
      <c r="S469" s="10">
        <v>47</v>
      </c>
      <c r="T469" s="10" t="s">
        <v>2749</v>
      </c>
      <c r="U469" s="8" t="s">
        <v>41</v>
      </c>
      <c r="V469" s="8" t="s">
        <v>2739</v>
      </c>
      <c r="W469" s="8" t="s">
        <v>2739</v>
      </c>
      <c r="X469" s="18"/>
    </row>
    <row r="470" spans="1:24" ht="25.5" customHeight="1">
      <c r="A470" s="8">
        <v>467</v>
      </c>
      <c r="B470" s="10" t="s">
        <v>2750</v>
      </c>
      <c r="C470" s="10" t="s">
        <v>2314</v>
      </c>
      <c r="D470" s="10" t="s">
        <v>2315</v>
      </c>
      <c r="E470" s="10" t="s">
        <v>46</v>
      </c>
      <c r="F470" s="10">
        <v>42</v>
      </c>
      <c r="G470" s="8">
        <v>42</v>
      </c>
      <c r="H470" s="8" t="s">
        <v>34</v>
      </c>
      <c r="I470" s="8" t="s">
        <v>35</v>
      </c>
      <c r="J470" s="10" t="s">
        <v>53</v>
      </c>
      <c r="K470" s="10">
        <v>160</v>
      </c>
      <c r="L470" s="10" t="s">
        <v>2751</v>
      </c>
      <c r="M470" s="15">
        <v>44927</v>
      </c>
      <c r="N470" s="15">
        <v>45261</v>
      </c>
      <c r="O470" s="10" t="s">
        <v>2752</v>
      </c>
      <c r="P470" s="10" t="s">
        <v>2753</v>
      </c>
      <c r="Q470" s="10">
        <v>1</v>
      </c>
      <c r="R470" s="10">
        <v>15</v>
      </c>
      <c r="S470" s="10">
        <v>47</v>
      </c>
      <c r="T470" s="10" t="s">
        <v>2749</v>
      </c>
      <c r="U470" s="10" t="s">
        <v>41</v>
      </c>
      <c r="V470" s="8" t="s">
        <v>2739</v>
      </c>
      <c r="W470" s="8" t="s">
        <v>2739</v>
      </c>
      <c r="X470" s="18"/>
    </row>
    <row r="471" spans="1:24" ht="25.5" customHeight="1">
      <c r="A471" s="8">
        <v>468</v>
      </c>
      <c r="B471" s="10" t="s">
        <v>2754</v>
      </c>
      <c r="C471" s="10" t="s">
        <v>2314</v>
      </c>
      <c r="D471" s="10" t="s">
        <v>2392</v>
      </c>
      <c r="E471" s="10" t="s">
        <v>33</v>
      </c>
      <c r="F471" s="10">
        <v>7.2</v>
      </c>
      <c r="G471" s="8">
        <v>7.1972</v>
      </c>
      <c r="H471" s="8" t="s">
        <v>34</v>
      </c>
      <c r="I471" s="8" t="s">
        <v>35</v>
      </c>
      <c r="J471" s="10" t="s">
        <v>2316</v>
      </c>
      <c r="K471" s="10">
        <v>2000</v>
      </c>
      <c r="L471" s="10" t="s">
        <v>2755</v>
      </c>
      <c r="M471" s="15">
        <v>44927</v>
      </c>
      <c r="N471" s="15">
        <v>45261</v>
      </c>
      <c r="O471" s="10" t="s">
        <v>2756</v>
      </c>
      <c r="P471" s="10" t="s">
        <v>2757</v>
      </c>
      <c r="Q471" s="10">
        <v>1</v>
      </c>
      <c r="R471" s="10">
        <v>30</v>
      </c>
      <c r="S471" s="10">
        <v>98</v>
      </c>
      <c r="T471" s="10" t="s">
        <v>611</v>
      </c>
      <c r="U471" s="10" t="s">
        <v>41</v>
      </c>
      <c r="V471" s="8" t="s">
        <v>2739</v>
      </c>
      <c r="W471" s="8" t="s">
        <v>2739</v>
      </c>
      <c r="X471" s="18"/>
    </row>
    <row r="472" spans="1:24" ht="25.5" customHeight="1">
      <c r="A472" s="8">
        <v>469</v>
      </c>
      <c r="B472" s="10" t="s">
        <v>2758</v>
      </c>
      <c r="C472" s="10" t="s">
        <v>2759</v>
      </c>
      <c r="D472" s="10" t="s">
        <v>2760</v>
      </c>
      <c r="E472" s="8" t="s">
        <v>67</v>
      </c>
      <c r="F472" s="10">
        <v>58.8</v>
      </c>
      <c r="G472" s="8">
        <v>50</v>
      </c>
      <c r="H472" s="8" t="s">
        <v>34</v>
      </c>
      <c r="I472" s="8" t="s">
        <v>35</v>
      </c>
      <c r="J472" s="10" t="s">
        <v>805</v>
      </c>
      <c r="K472" s="10">
        <v>500</v>
      </c>
      <c r="L472" s="10" t="s">
        <v>2761</v>
      </c>
      <c r="M472" s="15">
        <v>44958</v>
      </c>
      <c r="N472" s="15">
        <v>45261</v>
      </c>
      <c r="O472" s="10" t="s">
        <v>2762</v>
      </c>
      <c r="P472" s="10" t="s">
        <v>2763</v>
      </c>
      <c r="Q472" s="10">
        <v>2</v>
      </c>
      <c r="R472" s="10">
        <v>18</v>
      </c>
      <c r="S472" s="10">
        <v>25</v>
      </c>
      <c r="T472" s="10" t="s">
        <v>2764</v>
      </c>
      <c r="U472" s="10" t="s">
        <v>41</v>
      </c>
      <c r="V472" s="10" t="s">
        <v>2739</v>
      </c>
      <c r="W472" s="8" t="s">
        <v>2739</v>
      </c>
      <c r="X472" s="18"/>
    </row>
    <row r="473" spans="1:24" ht="25.5" customHeight="1">
      <c r="A473" s="8">
        <v>470</v>
      </c>
      <c r="B473" s="10" t="s">
        <v>2765</v>
      </c>
      <c r="C473" s="10" t="s">
        <v>2759</v>
      </c>
      <c r="D473" s="10" t="s">
        <v>2760</v>
      </c>
      <c r="E473" s="8" t="s">
        <v>67</v>
      </c>
      <c r="F473" s="10">
        <v>55</v>
      </c>
      <c r="G473" s="8">
        <v>50</v>
      </c>
      <c r="H473" s="8" t="s">
        <v>34</v>
      </c>
      <c r="I473" s="8" t="s">
        <v>35</v>
      </c>
      <c r="J473" s="10" t="s">
        <v>231</v>
      </c>
      <c r="K473" s="10" t="s">
        <v>2766</v>
      </c>
      <c r="L473" s="10" t="s">
        <v>2767</v>
      </c>
      <c r="M473" s="15">
        <v>44958</v>
      </c>
      <c r="N473" s="15">
        <v>45261</v>
      </c>
      <c r="O473" s="10" t="s">
        <v>2768</v>
      </c>
      <c r="P473" s="10" t="s">
        <v>2763</v>
      </c>
      <c r="Q473" s="10">
        <v>2</v>
      </c>
      <c r="R473" s="10">
        <v>18</v>
      </c>
      <c r="S473" s="10">
        <v>25</v>
      </c>
      <c r="T473" s="10" t="s">
        <v>2764</v>
      </c>
      <c r="U473" s="10" t="s">
        <v>41</v>
      </c>
      <c r="V473" s="10" t="s">
        <v>2739</v>
      </c>
      <c r="W473" s="8" t="s">
        <v>2739</v>
      </c>
      <c r="X473" s="18"/>
    </row>
    <row r="474" spans="1:24" ht="25.5" customHeight="1">
      <c r="A474" s="8">
        <v>471</v>
      </c>
      <c r="B474" s="10" t="s">
        <v>2769</v>
      </c>
      <c r="C474" s="10" t="s">
        <v>2759</v>
      </c>
      <c r="D474" s="10" t="s">
        <v>2760</v>
      </c>
      <c r="E474" s="8" t="s">
        <v>67</v>
      </c>
      <c r="F474" s="10">
        <v>59</v>
      </c>
      <c r="G474" s="8">
        <v>50</v>
      </c>
      <c r="H474" s="8" t="s">
        <v>34</v>
      </c>
      <c r="I474" s="8" t="s">
        <v>35</v>
      </c>
      <c r="J474" s="10" t="s">
        <v>2770</v>
      </c>
      <c r="K474" s="10" t="s">
        <v>2771</v>
      </c>
      <c r="L474" s="10" t="s">
        <v>2772</v>
      </c>
      <c r="M474" s="15">
        <v>44958</v>
      </c>
      <c r="N474" s="15">
        <v>45261</v>
      </c>
      <c r="O474" s="10" t="s">
        <v>2773</v>
      </c>
      <c r="P474" s="10" t="s">
        <v>2763</v>
      </c>
      <c r="Q474" s="10">
        <v>2</v>
      </c>
      <c r="R474" s="10">
        <v>18</v>
      </c>
      <c r="S474" s="10">
        <v>25</v>
      </c>
      <c r="T474" s="10" t="s">
        <v>2764</v>
      </c>
      <c r="U474" s="10" t="s">
        <v>41</v>
      </c>
      <c r="V474" s="10" t="s">
        <v>2739</v>
      </c>
      <c r="W474" s="8" t="s">
        <v>2739</v>
      </c>
      <c r="X474" s="18"/>
    </row>
    <row r="475" spans="1:24" ht="25.5" customHeight="1">
      <c r="A475" s="8">
        <v>472</v>
      </c>
      <c r="B475" s="10" t="s">
        <v>2774</v>
      </c>
      <c r="C475" s="10" t="s">
        <v>1204</v>
      </c>
      <c r="D475" s="10" t="s">
        <v>1266</v>
      </c>
      <c r="E475" s="8" t="s">
        <v>67</v>
      </c>
      <c r="F475" s="10">
        <v>10</v>
      </c>
      <c r="G475" s="8">
        <v>7.8718</v>
      </c>
      <c r="H475" s="8" t="s">
        <v>34</v>
      </c>
      <c r="I475" s="8" t="s">
        <v>35</v>
      </c>
      <c r="J475" s="10" t="s">
        <v>2775</v>
      </c>
      <c r="K475" s="10">
        <v>2325</v>
      </c>
      <c r="L475" s="10" t="s">
        <v>2776</v>
      </c>
      <c r="M475" s="15">
        <v>44958</v>
      </c>
      <c r="N475" s="15">
        <v>45261</v>
      </c>
      <c r="O475" s="10" t="s">
        <v>2777</v>
      </c>
      <c r="P475" s="10" t="s">
        <v>2778</v>
      </c>
      <c r="Q475" s="10">
        <v>1</v>
      </c>
      <c r="R475" s="10">
        <v>6</v>
      </c>
      <c r="S475" s="10">
        <v>10</v>
      </c>
      <c r="T475" s="10" t="s">
        <v>2779</v>
      </c>
      <c r="U475" s="10" t="s">
        <v>41</v>
      </c>
      <c r="V475" s="10" t="s">
        <v>2739</v>
      </c>
      <c r="W475" s="8" t="s">
        <v>2739</v>
      </c>
      <c r="X475" s="18"/>
    </row>
    <row r="476" spans="1:24" ht="25.5" customHeight="1">
      <c r="A476" s="8">
        <v>473</v>
      </c>
      <c r="B476" s="10" t="s">
        <v>2780</v>
      </c>
      <c r="C476" s="10" t="s">
        <v>2314</v>
      </c>
      <c r="D476" s="10" t="s">
        <v>2315</v>
      </c>
      <c r="E476" s="10" t="s">
        <v>46</v>
      </c>
      <c r="F476" s="10">
        <v>10</v>
      </c>
      <c r="G476" s="8">
        <v>7.501</v>
      </c>
      <c r="H476" s="8" t="s">
        <v>34</v>
      </c>
      <c r="I476" s="8" t="s">
        <v>35</v>
      </c>
      <c r="J476" s="10" t="s">
        <v>2775</v>
      </c>
      <c r="K476" s="10">
        <v>2325</v>
      </c>
      <c r="L476" s="10" t="s">
        <v>2776</v>
      </c>
      <c r="M476" s="15">
        <v>44958</v>
      </c>
      <c r="N476" s="15">
        <v>45261</v>
      </c>
      <c r="O476" s="10" t="s">
        <v>2781</v>
      </c>
      <c r="P476" s="10" t="s">
        <v>2782</v>
      </c>
      <c r="Q476" s="10">
        <v>1</v>
      </c>
      <c r="R476" s="10">
        <v>8</v>
      </c>
      <c r="S476" s="10">
        <v>12</v>
      </c>
      <c r="T476" s="10" t="s">
        <v>2783</v>
      </c>
      <c r="U476" s="10" t="s">
        <v>41</v>
      </c>
      <c r="V476" s="10" t="s">
        <v>2739</v>
      </c>
      <c r="W476" s="8" t="s">
        <v>2739</v>
      </c>
      <c r="X476" s="18"/>
    </row>
    <row r="477" spans="1:24" ht="25.5" customHeight="1">
      <c r="A477" s="8">
        <v>474</v>
      </c>
      <c r="B477" s="10" t="s">
        <v>2784</v>
      </c>
      <c r="C477" s="10" t="s">
        <v>421</v>
      </c>
      <c r="D477" s="10" t="s">
        <v>469</v>
      </c>
      <c r="E477" s="10" t="s">
        <v>67</v>
      </c>
      <c r="F477" s="10">
        <v>48</v>
      </c>
      <c r="G477" s="8">
        <v>30</v>
      </c>
      <c r="H477" s="8" t="s">
        <v>34</v>
      </c>
      <c r="I477" s="8" t="s">
        <v>35</v>
      </c>
      <c r="J477" s="10" t="s">
        <v>805</v>
      </c>
      <c r="K477" s="10">
        <v>400</v>
      </c>
      <c r="L477" s="10" t="s">
        <v>2785</v>
      </c>
      <c r="M477" s="15">
        <v>45078</v>
      </c>
      <c r="N477" s="16" t="s">
        <v>137</v>
      </c>
      <c r="O477" s="10" t="s">
        <v>2786</v>
      </c>
      <c r="P477" s="10" t="s">
        <v>2787</v>
      </c>
      <c r="Q477" s="10">
        <v>1</v>
      </c>
      <c r="R477" s="10">
        <v>13</v>
      </c>
      <c r="S477" s="10">
        <v>20</v>
      </c>
      <c r="T477" s="10" t="s">
        <v>2788</v>
      </c>
      <c r="U477" s="10" t="s">
        <v>41</v>
      </c>
      <c r="V477" s="10" t="s">
        <v>2739</v>
      </c>
      <c r="W477" s="8" t="s">
        <v>2739</v>
      </c>
      <c r="X477" s="18"/>
    </row>
    <row r="478" spans="1:24" ht="25.5" customHeight="1">
      <c r="A478" s="8">
        <v>475</v>
      </c>
      <c r="B478" s="10" t="s">
        <v>2789</v>
      </c>
      <c r="C478" s="10" t="s">
        <v>960</v>
      </c>
      <c r="D478" s="10" t="s">
        <v>982</v>
      </c>
      <c r="E478" s="10" t="s">
        <v>46</v>
      </c>
      <c r="F478" s="10">
        <v>57</v>
      </c>
      <c r="G478" s="8">
        <v>41.41</v>
      </c>
      <c r="H478" s="8" t="s">
        <v>34</v>
      </c>
      <c r="I478" s="8" t="s">
        <v>35</v>
      </c>
      <c r="J478" s="10" t="s">
        <v>2233</v>
      </c>
      <c r="K478" s="10">
        <v>2000</v>
      </c>
      <c r="L478" s="10" t="s">
        <v>2790</v>
      </c>
      <c r="M478" s="15">
        <v>45078</v>
      </c>
      <c r="N478" s="16" t="s">
        <v>137</v>
      </c>
      <c r="O478" s="10" t="s">
        <v>2791</v>
      </c>
      <c r="P478" s="10" t="s">
        <v>2792</v>
      </c>
      <c r="Q478" s="10">
        <v>1</v>
      </c>
      <c r="R478" s="10">
        <v>15</v>
      </c>
      <c r="S478" s="10">
        <v>16</v>
      </c>
      <c r="T478" s="10" t="s">
        <v>2793</v>
      </c>
      <c r="U478" s="10" t="s">
        <v>41</v>
      </c>
      <c r="V478" s="10" t="s">
        <v>2739</v>
      </c>
      <c r="W478" s="8" t="s">
        <v>2739</v>
      </c>
      <c r="X478" s="18"/>
    </row>
    <row r="479" spans="1:24" ht="25.5" customHeight="1">
      <c r="A479" s="8">
        <v>476</v>
      </c>
      <c r="B479" s="10" t="s">
        <v>2794</v>
      </c>
      <c r="C479" s="10" t="s">
        <v>31</v>
      </c>
      <c r="D479" s="10" t="s">
        <v>32</v>
      </c>
      <c r="E479" s="10" t="s">
        <v>33</v>
      </c>
      <c r="F479" s="10">
        <v>42.84</v>
      </c>
      <c r="G479" s="8">
        <v>32.13</v>
      </c>
      <c r="H479" s="8" t="s">
        <v>34</v>
      </c>
      <c r="I479" s="8" t="s">
        <v>35</v>
      </c>
      <c r="J479" s="10" t="s">
        <v>231</v>
      </c>
      <c r="K479" s="10">
        <v>1.8</v>
      </c>
      <c r="L479" s="10" t="s">
        <v>775</v>
      </c>
      <c r="M479" s="15">
        <v>44986</v>
      </c>
      <c r="N479" s="15">
        <v>45261</v>
      </c>
      <c r="O479" s="10" t="s">
        <v>2795</v>
      </c>
      <c r="P479" s="10" t="s">
        <v>2796</v>
      </c>
      <c r="Q479" s="10">
        <v>1</v>
      </c>
      <c r="R479" s="10">
        <v>26</v>
      </c>
      <c r="S479" s="10">
        <v>124</v>
      </c>
      <c r="T479" s="10" t="s">
        <v>778</v>
      </c>
      <c r="U479" s="10" t="s">
        <v>41</v>
      </c>
      <c r="V479" s="10" t="s">
        <v>2797</v>
      </c>
      <c r="W479" s="10" t="s">
        <v>2797</v>
      </c>
      <c r="X479" s="18"/>
    </row>
    <row r="480" spans="1:24" ht="25.5" customHeight="1">
      <c r="A480" s="8">
        <v>477</v>
      </c>
      <c r="B480" s="10" t="s">
        <v>2798</v>
      </c>
      <c r="C480" s="10" t="s">
        <v>202</v>
      </c>
      <c r="D480" s="10" t="s">
        <v>2799</v>
      </c>
      <c r="E480" s="10" t="s">
        <v>33</v>
      </c>
      <c r="F480" s="10">
        <v>47.6</v>
      </c>
      <c r="G480" s="8">
        <v>23.8</v>
      </c>
      <c r="H480" s="8" t="s">
        <v>34</v>
      </c>
      <c r="I480" s="8" t="s">
        <v>35</v>
      </c>
      <c r="J480" s="10" t="s">
        <v>231</v>
      </c>
      <c r="K480" s="10">
        <v>2</v>
      </c>
      <c r="L480" s="10" t="s">
        <v>775</v>
      </c>
      <c r="M480" s="15">
        <v>44986</v>
      </c>
      <c r="N480" s="15">
        <v>45261</v>
      </c>
      <c r="O480" s="10" t="s">
        <v>2800</v>
      </c>
      <c r="P480" s="10" t="s">
        <v>2801</v>
      </c>
      <c r="Q480" s="10">
        <v>1</v>
      </c>
      <c r="R480" s="10">
        <v>70</v>
      </c>
      <c r="S480" s="10">
        <v>237</v>
      </c>
      <c r="T480" s="10" t="s">
        <v>2802</v>
      </c>
      <c r="U480" s="10" t="s">
        <v>41</v>
      </c>
      <c r="V480" s="10" t="s">
        <v>2797</v>
      </c>
      <c r="W480" s="10" t="s">
        <v>2797</v>
      </c>
      <c r="X480" s="18"/>
    </row>
    <row r="481" spans="1:24" ht="25.5" customHeight="1">
      <c r="A481" s="8">
        <v>478</v>
      </c>
      <c r="B481" s="10" t="s">
        <v>2803</v>
      </c>
      <c r="C481" s="10" t="s">
        <v>202</v>
      </c>
      <c r="D481" s="10" t="s">
        <v>305</v>
      </c>
      <c r="E481" s="10" t="s">
        <v>67</v>
      </c>
      <c r="F481" s="10">
        <v>28.56</v>
      </c>
      <c r="G481" s="8">
        <v>27.395200000000003</v>
      </c>
      <c r="H481" s="8" t="s">
        <v>34</v>
      </c>
      <c r="I481" s="8" t="s">
        <v>35</v>
      </c>
      <c r="J481" s="10" t="s">
        <v>231</v>
      </c>
      <c r="K481" s="10">
        <v>1.2</v>
      </c>
      <c r="L481" s="10" t="s">
        <v>775</v>
      </c>
      <c r="M481" s="15">
        <v>44986</v>
      </c>
      <c r="N481" s="15">
        <v>45261</v>
      </c>
      <c r="O481" s="10" t="s">
        <v>2804</v>
      </c>
      <c r="P481" s="10" t="s">
        <v>2805</v>
      </c>
      <c r="Q481" s="10">
        <v>1</v>
      </c>
      <c r="R481" s="10">
        <v>20</v>
      </c>
      <c r="S481" s="10">
        <v>81</v>
      </c>
      <c r="T481" s="10" t="s">
        <v>2806</v>
      </c>
      <c r="U481" s="10" t="s">
        <v>41</v>
      </c>
      <c r="V481" s="10" t="s">
        <v>2797</v>
      </c>
      <c r="W481" s="10" t="s">
        <v>2797</v>
      </c>
      <c r="X481" s="18"/>
    </row>
    <row r="482" spans="1:24" ht="25.5" customHeight="1">
      <c r="A482" s="8">
        <v>479</v>
      </c>
      <c r="B482" s="10" t="s">
        <v>2807</v>
      </c>
      <c r="C482" s="10" t="s">
        <v>421</v>
      </c>
      <c r="D482" s="10" t="s">
        <v>535</v>
      </c>
      <c r="E482" s="10" t="s">
        <v>46</v>
      </c>
      <c r="F482" s="10">
        <v>23.8</v>
      </c>
      <c r="G482" s="8">
        <v>22.7395</v>
      </c>
      <c r="H482" s="8" t="s">
        <v>34</v>
      </c>
      <c r="I482" s="8" t="s">
        <v>35</v>
      </c>
      <c r="J482" s="10" t="s">
        <v>231</v>
      </c>
      <c r="K482" s="10">
        <v>1</v>
      </c>
      <c r="L482" s="10" t="s">
        <v>775</v>
      </c>
      <c r="M482" s="15">
        <v>44986</v>
      </c>
      <c r="N482" s="15">
        <v>45261</v>
      </c>
      <c r="O482" s="10" t="s">
        <v>2808</v>
      </c>
      <c r="P482" s="10" t="s">
        <v>2809</v>
      </c>
      <c r="Q482" s="10">
        <v>1</v>
      </c>
      <c r="R482" s="10">
        <v>22</v>
      </c>
      <c r="S482" s="10">
        <v>124</v>
      </c>
      <c r="T482" s="10" t="s">
        <v>2810</v>
      </c>
      <c r="U482" s="10" t="s">
        <v>41</v>
      </c>
      <c r="V482" s="10" t="s">
        <v>2797</v>
      </c>
      <c r="W482" s="10" t="s">
        <v>2797</v>
      </c>
      <c r="X482" s="18"/>
    </row>
    <row r="483" spans="1:24" ht="25.5" customHeight="1">
      <c r="A483" s="8">
        <v>480</v>
      </c>
      <c r="B483" s="10" t="s">
        <v>2811</v>
      </c>
      <c r="C483" s="10" t="s">
        <v>421</v>
      </c>
      <c r="D483" s="10" t="s">
        <v>546</v>
      </c>
      <c r="E483" s="10" t="s">
        <v>33</v>
      </c>
      <c r="F483" s="10">
        <v>23.8</v>
      </c>
      <c r="G483" s="8">
        <v>20.244600000000002</v>
      </c>
      <c r="H483" s="8" t="s">
        <v>34</v>
      </c>
      <c r="I483" s="8" t="s">
        <v>35</v>
      </c>
      <c r="J483" s="10" t="s">
        <v>231</v>
      </c>
      <c r="K483" s="10">
        <v>1</v>
      </c>
      <c r="L483" s="10" t="s">
        <v>775</v>
      </c>
      <c r="M483" s="15">
        <v>44986</v>
      </c>
      <c r="N483" s="15">
        <v>45261</v>
      </c>
      <c r="O483" s="10" t="s">
        <v>2808</v>
      </c>
      <c r="P483" s="10" t="s">
        <v>2812</v>
      </c>
      <c r="Q483" s="10">
        <v>1</v>
      </c>
      <c r="R483" s="10">
        <v>20</v>
      </c>
      <c r="S483" s="10">
        <v>98</v>
      </c>
      <c r="T483" s="10" t="s">
        <v>2813</v>
      </c>
      <c r="U483" s="10" t="s">
        <v>41</v>
      </c>
      <c r="V483" s="10" t="s">
        <v>2797</v>
      </c>
      <c r="W483" s="10" t="s">
        <v>2797</v>
      </c>
      <c r="X483" s="18"/>
    </row>
    <row r="484" spans="1:24" ht="25.5" customHeight="1">
      <c r="A484" s="8">
        <v>481</v>
      </c>
      <c r="B484" s="10" t="s">
        <v>2814</v>
      </c>
      <c r="C484" s="10" t="s">
        <v>646</v>
      </c>
      <c r="D484" s="10" t="s">
        <v>746</v>
      </c>
      <c r="E484" s="10" t="s">
        <v>46</v>
      </c>
      <c r="F484" s="10">
        <v>28.56</v>
      </c>
      <c r="G484" s="8">
        <v>13.568</v>
      </c>
      <c r="H484" s="8" t="s">
        <v>34</v>
      </c>
      <c r="I484" s="8" t="s">
        <v>35</v>
      </c>
      <c r="J484" s="10" t="s">
        <v>231</v>
      </c>
      <c r="K484" s="10">
        <v>1.2</v>
      </c>
      <c r="L484" s="10" t="s">
        <v>775</v>
      </c>
      <c r="M484" s="15">
        <v>44986</v>
      </c>
      <c r="N484" s="15">
        <v>45261</v>
      </c>
      <c r="O484" s="10" t="s">
        <v>2804</v>
      </c>
      <c r="P484" s="10" t="s">
        <v>2815</v>
      </c>
      <c r="Q484" s="10">
        <v>1</v>
      </c>
      <c r="R484" s="10">
        <v>22</v>
      </c>
      <c r="S484" s="10">
        <v>113</v>
      </c>
      <c r="T484" s="10" t="s">
        <v>2816</v>
      </c>
      <c r="U484" s="10" t="s">
        <v>41</v>
      </c>
      <c r="V484" s="10" t="s">
        <v>2797</v>
      </c>
      <c r="W484" s="10" t="s">
        <v>2797</v>
      </c>
      <c r="X484" s="18"/>
    </row>
    <row r="485" spans="1:24" ht="25.5" customHeight="1">
      <c r="A485" s="8">
        <v>482</v>
      </c>
      <c r="B485" s="10" t="s">
        <v>2817</v>
      </c>
      <c r="C485" s="10" t="s">
        <v>811</v>
      </c>
      <c r="D485" s="10" t="s">
        <v>843</v>
      </c>
      <c r="E485" s="10" t="s">
        <v>67</v>
      </c>
      <c r="F485" s="10">
        <v>32.13</v>
      </c>
      <c r="G485" s="8">
        <v>15.885</v>
      </c>
      <c r="H485" s="8" t="s">
        <v>34</v>
      </c>
      <c r="I485" s="8" t="s">
        <v>35</v>
      </c>
      <c r="J485" s="10" t="s">
        <v>231</v>
      </c>
      <c r="K485" s="10">
        <v>1.35</v>
      </c>
      <c r="L485" s="10" t="s">
        <v>775</v>
      </c>
      <c r="M485" s="15">
        <v>44986</v>
      </c>
      <c r="N485" s="15">
        <v>45261</v>
      </c>
      <c r="O485" s="10" t="s">
        <v>2818</v>
      </c>
      <c r="P485" s="10" t="s">
        <v>2819</v>
      </c>
      <c r="Q485" s="10">
        <v>1</v>
      </c>
      <c r="R485" s="10">
        <v>50</v>
      </c>
      <c r="S485" s="10">
        <v>161</v>
      </c>
      <c r="T485" s="10" t="s">
        <v>2820</v>
      </c>
      <c r="U485" s="10" t="s">
        <v>41</v>
      </c>
      <c r="V485" s="10" t="s">
        <v>2797</v>
      </c>
      <c r="W485" s="10" t="s">
        <v>2797</v>
      </c>
      <c r="X485" s="18"/>
    </row>
    <row r="486" spans="1:24" ht="25.5" customHeight="1">
      <c r="A486" s="8">
        <v>483</v>
      </c>
      <c r="B486" s="10" t="s">
        <v>2821</v>
      </c>
      <c r="C486" s="10" t="s">
        <v>960</v>
      </c>
      <c r="D486" s="10" t="s">
        <v>982</v>
      </c>
      <c r="E486" s="10" t="s">
        <v>46</v>
      </c>
      <c r="F486" s="10">
        <v>38.08</v>
      </c>
      <c r="G486" s="8">
        <v>36.7051</v>
      </c>
      <c r="H486" s="8" t="s">
        <v>34</v>
      </c>
      <c r="I486" s="8" t="s">
        <v>35</v>
      </c>
      <c r="J486" s="10" t="s">
        <v>231</v>
      </c>
      <c r="K486" s="10">
        <v>1.6</v>
      </c>
      <c r="L486" s="10" t="s">
        <v>775</v>
      </c>
      <c r="M486" s="15">
        <v>44986</v>
      </c>
      <c r="N486" s="15">
        <v>45261</v>
      </c>
      <c r="O486" s="10" t="s">
        <v>2822</v>
      </c>
      <c r="P486" s="10" t="s">
        <v>2823</v>
      </c>
      <c r="Q486" s="10">
        <v>1</v>
      </c>
      <c r="R486" s="10">
        <v>21</v>
      </c>
      <c r="S486" s="10">
        <v>74</v>
      </c>
      <c r="T486" s="10" t="s">
        <v>2824</v>
      </c>
      <c r="U486" s="10" t="s">
        <v>41</v>
      </c>
      <c r="V486" s="10" t="s">
        <v>2797</v>
      </c>
      <c r="W486" s="10" t="s">
        <v>2797</v>
      </c>
      <c r="X486" s="18"/>
    </row>
    <row r="487" spans="1:24" ht="25.5" customHeight="1">
      <c r="A487" s="8">
        <v>484</v>
      </c>
      <c r="B487" s="10" t="s">
        <v>2825</v>
      </c>
      <c r="C487" s="10" t="s">
        <v>1047</v>
      </c>
      <c r="D487" s="10" t="s">
        <v>1115</v>
      </c>
      <c r="E487" s="10" t="s">
        <v>33</v>
      </c>
      <c r="F487" s="10">
        <v>20.23</v>
      </c>
      <c r="G487" s="8">
        <v>19.4633</v>
      </c>
      <c r="H487" s="8" t="s">
        <v>34</v>
      </c>
      <c r="I487" s="8" t="s">
        <v>35</v>
      </c>
      <c r="J487" s="10" t="s">
        <v>231</v>
      </c>
      <c r="K487" s="10">
        <v>0.85</v>
      </c>
      <c r="L487" s="10" t="s">
        <v>775</v>
      </c>
      <c r="M487" s="15">
        <v>44986</v>
      </c>
      <c r="N487" s="15">
        <v>45261</v>
      </c>
      <c r="O487" s="10" t="s">
        <v>2826</v>
      </c>
      <c r="P487" s="10" t="s">
        <v>2827</v>
      </c>
      <c r="Q487" s="10">
        <v>1</v>
      </c>
      <c r="R487" s="10">
        <v>30</v>
      </c>
      <c r="S487" s="10">
        <v>124</v>
      </c>
      <c r="T487" s="10" t="s">
        <v>2828</v>
      </c>
      <c r="U487" s="10" t="s">
        <v>41</v>
      </c>
      <c r="V487" s="10" t="s">
        <v>2797</v>
      </c>
      <c r="W487" s="10" t="s">
        <v>2797</v>
      </c>
      <c r="X487" s="18"/>
    </row>
    <row r="488" spans="1:24" ht="25.5" customHeight="1">
      <c r="A488" s="8">
        <v>485</v>
      </c>
      <c r="B488" s="10" t="s">
        <v>2829</v>
      </c>
      <c r="C488" s="10" t="s">
        <v>1047</v>
      </c>
      <c r="D488" s="10" t="s">
        <v>1100</v>
      </c>
      <c r="E488" s="10" t="s">
        <v>33</v>
      </c>
      <c r="F488" s="10">
        <v>30.94</v>
      </c>
      <c r="G488" s="8">
        <v>29.9474</v>
      </c>
      <c r="H488" s="8" t="s">
        <v>34</v>
      </c>
      <c r="I488" s="8" t="s">
        <v>35</v>
      </c>
      <c r="J488" s="10" t="s">
        <v>231</v>
      </c>
      <c r="K488" s="10">
        <v>1.3</v>
      </c>
      <c r="L488" s="10" t="s">
        <v>775</v>
      </c>
      <c r="M488" s="15">
        <v>44986</v>
      </c>
      <c r="N488" s="15">
        <v>45261</v>
      </c>
      <c r="O488" s="10" t="s">
        <v>2830</v>
      </c>
      <c r="P488" s="10" t="s">
        <v>2831</v>
      </c>
      <c r="Q488" s="10">
        <v>1</v>
      </c>
      <c r="R488" s="10">
        <v>36</v>
      </c>
      <c r="S488" s="10">
        <v>136</v>
      </c>
      <c r="T488" s="10" t="s">
        <v>2820</v>
      </c>
      <c r="U488" s="10" t="s">
        <v>41</v>
      </c>
      <c r="V488" s="10" t="s">
        <v>2797</v>
      </c>
      <c r="W488" s="10" t="s">
        <v>2797</v>
      </c>
      <c r="X488" s="18"/>
    </row>
    <row r="489" spans="1:24" ht="25.5" customHeight="1">
      <c r="A489" s="8">
        <v>486</v>
      </c>
      <c r="B489" s="10" t="s">
        <v>2832</v>
      </c>
      <c r="C489" s="10" t="s">
        <v>1204</v>
      </c>
      <c r="D489" s="10" t="s">
        <v>1237</v>
      </c>
      <c r="E489" s="10" t="s">
        <v>46</v>
      </c>
      <c r="F489" s="10">
        <v>47.6</v>
      </c>
      <c r="G489" s="8">
        <v>35.7</v>
      </c>
      <c r="H489" s="8" t="s">
        <v>34</v>
      </c>
      <c r="I489" s="8" t="s">
        <v>35</v>
      </c>
      <c r="J489" s="10" t="s">
        <v>231</v>
      </c>
      <c r="K489" s="10">
        <v>2</v>
      </c>
      <c r="L489" s="10" t="s">
        <v>775</v>
      </c>
      <c r="M489" s="15">
        <v>44986</v>
      </c>
      <c r="N489" s="15">
        <v>45261</v>
      </c>
      <c r="O489" s="10" t="s">
        <v>2800</v>
      </c>
      <c r="P489" s="10" t="s">
        <v>2833</v>
      </c>
      <c r="Q489" s="10">
        <v>1</v>
      </c>
      <c r="R489" s="10">
        <v>25</v>
      </c>
      <c r="S489" s="10">
        <v>80</v>
      </c>
      <c r="T489" s="10" t="s">
        <v>2834</v>
      </c>
      <c r="U489" s="10" t="s">
        <v>41</v>
      </c>
      <c r="V489" s="10" t="s">
        <v>2797</v>
      </c>
      <c r="W489" s="10" t="s">
        <v>2797</v>
      </c>
      <c r="X489" s="18"/>
    </row>
    <row r="490" spans="1:24" ht="25.5" customHeight="1">
      <c r="A490" s="8">
        <v>487</v>
      </c>
      <c r="B490" s="10" t="s">
        <v>2835</v>
      </c>
      <c r="C490" s="10" t="s">
        <v>1204</v>
      </c>
      <c r="D490" s="10" t="s">
        <v>1237</v>
      </c>
      <c r="E490" s="10" t="s">
        <v>46</v>
      </c>
      <c r="F490" s="10">
        <v>23.8</v>
      </c>
      <c r="G490" s="8">
        <v>17.85</v>
      </c>
      <c r="H490" s="8" t="s">
        <v>34</v>
      </c>
      <c r="I490" s="8" t="s">
        <v>35</v>
      </c>
      <c r="J490" s="10" t="s">
        <v>231</v>
      </c>
      <c r="K490" s="10">
        <v>1</v>
      </c>
      <c r="L490" s="10" t="s">
        <v>775</v>
      </c>
      <c r="M490" s="15">
        <v>44986</v>
      </c>
      <c r="N490" s="15">
        <v>45261</v>
      </c>
      <c r="O490" s="10" t="s">
        <v>2808</v>
      </c>
      <c r="P490" s="10" t="s">
        <v>2836</v>
      </c>
      <c r="Q490" s="10">
        <v>1</v>
      </c>
      <c r="R490" s="10">
        <v>32</v>
      </c>
      <c r="S490" s="10">
        <v>128</v>
      </c>
      <c r="T490" s="10" t="s">
        <v>2837</v>
      </c>
      <c r="U490" s="10" t="s">
        <v>41</v>
      </c>
      <c r="V490" s="10" t="s">
        <v>2797</v>
      </c>
      <c r="W490" s="10" t="s">
        <v>2797</v>
      </c>
      <c r="X490" s="18"/>
    </row>
    <row r="491" spans="1:24" ht="25.5" customHeight="1">
      <c r="A491" s="8">
        <v>488</v>
      </c>
      <c r="B491" s="10" t="s">
        <v>2838</v>
      </c>
      <c r="C491" s="10" t="s">
        <v>1204</v>
      </c>
      <c r="D491" s="10" t="s">
        <v>2839</v>
      </c>
      <c r="E491" s="10" t="s">
        <v>67</v>
      </c>
      <c r="F491" s="10">
        <v>9.52</v>
      </c>
      <c r="G491" s="8">
        <v>4.76</v>
      </c>
      <c r="H491" s="8" t="s">
        <v>34</v>
      </c>
      <c r="I491" s="8" t="s">
        <v>35</v>
      </c>
      <c r="J491" s="10" t="s">
        <v>231</v>
      </c>
      <c r="K491" s="10">
        <v>0.4</v>
      </c>
      <c r="L491" s="10" t="s">
        <v>775</v>
      </c>
      <c r="M491" s="15">
        <v>44986</v>
      </c>
      <c r="N491" s="15">
        <v>45261</v>
      </c>
      <c r="O491" s="10" t="s">
        <v>2840</v>
      </c>
      <c r="P491" s="10" t="s">
        <v>2841</v>
      </c>
      <c r="Q491" s="10">
        <v>1</v>
      </c>
      <c r="R491" s="10">
        <v>21</v>
      </c>
      <c r="S491" s="10">
        <v>64</v>
      </c>
      <c r="T491" s="10" t="s">
        <v>2842</v>
      </c>
      <c r="U491" s="10" t="s">
        <v>41</v>
      </c>
      <c r="V491" s="10" t="s">
        <v>2797</v>
      </c>
      <c r="W491" s="10" t="s">
        <v>2797</v>
      </c>
      <c r="X491" s="18"/>
    </row>
    <row r="492" spans="1:24" ht="25.5" customHeight="1">
      <c r="A492" s="8">
        <v>489</v>
      </c>
      <c r="B492" s="10" t="s">
        <v>2843</v>
      </c>
      <c r="C492" s="10" t="s">
        <v>1353</v>
      </c>
      <c r="D492" s="10" t="s">
        <v>1387</v>
      </c>
      <c r="E492" s="10" t="s">
        <v>67</v>
      </c>
      <c r="F492" s="10">
        <v>26.18</v>
      </c>
      <c r="G492" s="8">
        <v>25.2406</v>
      </c>
      <c r="H492" s="8" t="s">
        <v>34</v>
      </c>
      <c r="I492" s="8" t="s">
        <v>35</v>
      </c>
      <c r="J492" s="10" t="s">
        <v>231</v>
      </c>
      <c r="K492" s="10">
        <v>1.1</v>
      </c>
      <c r="L492" s="10" t="s">
        <v>775</v>
      </c>
      <c r="M492" s="15">
        <v>44986</v>
      </c>
      <c r="N492" s="15">
        <v>45261</v>
      </c>
      <c r="O492" s="10" t="s">
        <v>2844</v>
      </c>
      <c r="P492" s="10" t="s">
        <v>2841</v>
      </c>
      <c r="Q492" s="10">
        <v>1</v>
      </c>
      <c r="R492" s="10">
        <v>21</v>
      </c>
      <c r="S492" s="10">
        <v>64</v>
      </c>
      <c r="T492" s="10" t="s">
        <v>2845</v>
      </c>
      <c r="U492" s="10" t="s">
        <v>41</v>
      </c>
      <c r="V492" s="10" t="s">
        <v>2797</v>
      </c>
      <c r="W492" s="10" t="s">
        <v>2797</v>
      </c>
      <c r="X492" s="18"/>
    </row>
    <row r="493" spans="1:24" ht="25.5" customHeight="1">
      <c r="A493" s="8">
        <v>490</v>
      </c>
      <c r="B493" s="10" t="s">
        <v>2846</v>
      </c>
      <c r="C493" s="10" t="s">
        <v>1353</v>
      </c>
      <c r="D493" s="10" t="s">
        <v>1387</v>
      </c>
      <c r="E493" s="10" t="s">
        <v>67</v>
      </c>
      <c r="F493" s="10">
        <v>28.56</v>
      </c>
      <c r="G493" s="8">
        <v>21.42</v>
      </c>
      <c r="H493" s="8" t="s">
        <v>34</v>
      </c>
      <c r="I493" s="8" t="s">
        <v>35</v>
      </c>
      <c r="J493" s="10" t="s">
        <v>231</v>
      </c>
      <c r="K493" s="10">
        <v>1.2</v>
      </c>
      <c r="L493" s="10" t="s">
        <v>775</v>
      </c>
      <c r="M493" s="15">
        <v>44986</v>
      </c>
      <c r="N493" s="15">
        <v>45261</v>
      </c>
      <c r="O493" s="10" t="s">
        <v>2804</v>
      </c>
      <c r="P493" s="10" t="s">
        <v>2847</v>
      </c>
      <c r="Q493" s="10">
        <v>1</v>
      </c>
      <c r="R493" s="10">
        <v>31</v>
      </c>
      <c r="S493" s="10">
        <v>146</v>
      </c>
      <c r="T493" s="10" t="s">
        <v>2848</v>
      </c>
      <c r="U493" s="10" t="s">
        <v>41</v>
      </c>
      <c r="V493" s="10" t="s">
        <v>2797</v>
      </c>
      <c r="W493" s="10" t="s">
        <v>2797</v>
      </c>
      <c r="X493" s="18"/>
    </row>
    <row r="494" spans="1:24" ht="25.5" customHeight="1">
      <c r="A494" s="8">
        <v>491</v>
      </c>
      <c r="B494" s="10" t="s">
        <v>2849</v>
      </c>
      <c r="C494" s="10" t="s">
        <v>1353</v>
      </c>
      <c r="D494" s="10" t="s">
        <v>1373</v>
      </c>
      <c r="E494" s="10" t="s">
        <v>46</v>
      </c>
      <c r="F494" s="10">
        <v>59.5</v>
      </c>
      <c r="G494" s="8">
        <v>57.025</v>
      </c>
      <c r="H494" s="8" t="s">
        <v>34</v>
      </c>
      <c r="I494" s="8" t="s">
        <v>35</v>
      </c>
      <c r="J494" s="10" t="s">
        <v>231</v>
      </c>
      <c r="K494" s="10">
        <v>2.5</v>
      </c>
      <c r="L494" s="10" t="s">
        <v>775</v>
      </c>
      <c r="M494" s="15">
        <v>44986</v>
      </c>
      <c r="N494" s="15">
        <v>45261</v>
      </c>
      <c r="O494" s="10" t="s">
        <v>2850</v>
      </c>
      <c r="P494" s="10" t="s">
        <v>2851</v>
      </c>
      <c r="Q494" s="10">
        <v>2</v>
      </c>
      <c r="R494" s="10">
        <v>45</v>
      </c>
      <c r="S494" s="10">
        <v>135</v>
      </c>
      <c r="T494" s="10" t="s">
        <v>2852</v>
      </c>
      <c r="U494" s="10" t="s">
        <v>41</v>
      </c>
      <c r="V494" s="10" t="s">
        <v>2797</v>
      </c>
      <c r="W494" s="10" t="s">
        <v>2797</v>
      </c>
      <c r="X494" s="18"/>
    </row>
    <row r="495" spans="1:24" ht="25.5" customHeight="1">
      <c r="A495" s="8">
        <v>492</v>
      </c>
      <c r="B495" s="10" t="s">
        <v>2853</v>
      </c>
      <c r="C495" s="10" t="s">
        <v>1353</v>
      </c>
      <c r="D495" s="10" t="s">
        <v>1387</v>
      </c>
      <c r="E495" s="10" t="s">
        <v>67</v>
      </c>
      <c r="F495" s="10">
        <v>10.71</v>
      </c>
      <c r="G495" s="8">
        <v>8.0325</v>
      </c>
      <c r="H495" s="8" t="s">
        <v>34</v>
      </c>
      <c r="I495" s="8" t="s">
        <v>35</v>
      </c>
      <c r="J495" s="10" t="s">
        <v>231</v>
      </c>
      <c r="K495" s="10">
        <v>0.45</v>
      </c>
      <c r="L495" s="10" t="s">
        <v>775</v>
      </c>
      <c r="M495" s="15">
        <v>44986</v>
      </c>
      <c r="N495" s="15">
        <v>45261</v>
      </c>
      <c r="O495" s="10" t="s">
        <v>2854</v>
      </c>
      <c r="P495" s="10" t="s">
        <v>1183</v>
      </c>
      <c r="Q495" s="10">
        <v>1</v>
      </c>
      <c r="R495" s="10">
        <v>40</v>
      </c>
      <c r="S495" s="10">
        <v>160</v>
      </c>
      <c r="T495" s="10" t="s">
        <v>2855</v>
      </c>
      <c r="U495" s="10" t="s">
        <v>41</v>
      </c>
      <c r="V495" s="10" t="s">
        <v>2797</v>
      </c>
      <c r="W495" s="10" t="s">
        <v>2797</v>
      </c>
      <c r="X495" s="18"/>
    </row>
    <row r="496" spans="1:24" ht="25.5" customHeight="1">
      <c r="A496" s="8">
        <v>493</v>
      </c>
      <c r="B496" s="10" t="s">
        <v>2856</v>
      </c>
      <c r="C496" s="10" t="s">
        <v>1353</v>
      </c>
      <c r="D496" s="10" t="s">
        <v>1387</v>
      </c>
      <c r="E496" s="10" t="s">
        <v>67</v>
      </c>
      <c r="F496" s="10">
        <v>23.8</v>
      </c>
      <c r="G496" s="8">
        <v>22.945999999999998</v>
      </c>
      <c r="H496" s="8" t="s">
        <v>34</v>
      </c>
      <c r="I496" s="8" t="s">
        <v>35</v>
      </c>
      <c r="J496" s="10" t="s">
        <v>231</v>
      </c>
      <c r="K496" s="10">
        <v>1</v>
      </c>
      <c r="L496" s="10" t="s">
        <v>775</v>
      </c>
      <c r="M496" s="15">
        <v>44986</v>
      </c>
      <c r="N496" s="15">
        <v>45261</v>
      </c>
      <c r="O496" s="10" t="s">
        <v>2808</v>
      </c>
      <c r="P496" s="10" t="s">
        <v>2841</v>
      </c>
      <c r="Q496" s="10">
        <v>1</v>
      </c>
      <c r="R496" s="10">
        <v>21</v>
      </c>
      <c r="S496" s="10">
        <v>64</v>
      </c>
      <c r="T496" s="10" t="s">
        <v>2857</v>
      </c>
      <c r="U496" s="10" t="s">
        <v>41</v>
      </c>
      <c r="V496" s="10" t="s">
        <v>2797</v>
      </c>
      <c r="W496" s="10" t="s">
        <v>2797</v>
      </c>
      <c r="X496" s="18"/>
    </row>
    <row r="497" spans="1:24" ht="25.5" customHeight="1">
      <c r="A497" s="8">
        <v>494</v>
      </c>
      <c r="B497" s="10" t="s">
        <v>2858</v>
      </c>
      <c r="C497" s="10" t="s">
        <v>1439</v>
      </c>
      <c r="D497" s="10" t="s">
        <v>1620</v>
      </c>
      <c r="E497" s="10" t="s">
        <v>67</v>
      </c>
      <c r="F497" s="10">
        <v>23.8</v>
      </c>
      <c r="G497" s="8">
        <v>7.0693</v>
      </c>
      <c r="H497" s="8" t="s">
        <v>34</v>
      </c>
      <c r="I497" s="8" t="s">
        <v>35</v>
      </c>
      <c r="J497" s="10" t="s">
        <v>231</v>
      </c>
      <c r="K497" s="10">
        <v>1</v>
      </c>
      <c r="L497" s="10" t="s">
        <v>775</v>
      </c>
      <c r="M497" s="15">
        <v>44986</v>
      </c>
      <c r="N497" s="15">
        <v>45261</v>
      </c>
      <c r="O497" s="10" t="s">
        <v>2808</v>
      </c>
      <c r="P497" s="10" t="s">
        <v>2859</v>
      </c>
      <c r="Q497" s="10">
        <v>1</v>
      </c>
      <c r="R497" s="10">
        <v>36</v>
      </c>
      <c r="S497" s="10">
        <v>112</v>
      </c>
      <c r="T497" s="10" t="s">
        <v>2820</v>
      </c>
      <c r="U497" s="10" t="s">
        <v>41</v>
      </c>
      <c r="V497" s="10" t="s">
        <v>2797</v>
      </c>
      <c r="W497" s="10" t="s">
        <v>2797</v>
      </c>
      <c r="X497" s="18"/>
    </row>
    <row r="498" spans="1:24" ht="25.5" customHeight="1">
      <c r="A498" s="8">
        <v>495</v>
      </c>
      <c r="B498" s="10" t="s">
        <v>2860</v>
      </c>
      <c r="C498" s="10" t="s">
        <v>1439</v>
      </c>
      <c r="D498" s="10" t="s">
        <v>1495</v>
      </c>
      <c r="E498" s="10" t="s">
        <v>67</v>
      </c>
      <c r="F498" s="10">
        <v>56.33</v>
      </c>
      <c r="G498" s="8">
        <v>42.2475</v>
      </c>
      <c r="H498" s="8" t="s">
        <v>34</v>
      </c>
      <c r="I498" s="8" t="s">
        <v>35</v>
      </c>
      <c r="J498" s="10" t="s">
        <v>231</v>
      </c>
      <c r="K498" s="10">
        <v>2.37</v>
      </c>
      <c r="L498" s="10" t="s">
        <v>775</v>
      </c>
      <c r="M498" s="15">
        <v>44986</v>
      </c>
      <c r="N498" s="15">
        <v>45261</v>
      </c>
      <c r="O498" s="10" t="s">
        <v>2850</v>
      </c>
      <c r="P498" s="10" t="s">
        <v>2861</v>
      </c>
      <c r="Q498" s="10">
        <v>1</v>
      </c>
      <c r="R498" s="10">
        <v>24</v>
      </c>
      <c r="S498" s="10">
        <v>132</v>
      </c>
      <c r="T498" s="10" t="s">
        <v>2862</v>
      </c>
      <c r="U498" s="10" t="s">
        <v>41</v>
      </c>
      <c r="V498" s="10" t="s">
        <v>2797</v>
      </c>
      <c r="W498" s="10" t="s">
        <v>2797</v>
      </c>
      <c r="X498" s="18"/>
    </row>
    <row r="499" spans="1:24" ht="25.5" customHeight="1">
      <c r="A499" s="8">
        <v>496</v>
      </c>
      <c r="B499" s="10" t="s">
        <v>2863</v>
      </c>
      <c r="C499" s="10" t="s">
        <v>1439</v>
      </c>
      <c r="D499" s="10" t="s">
        <v>1495</v>
      </c>
      <c r="E499" s="10" t="s">
        <v>67</v>
      </c>
      <c r="F499" s="10">
        <v>30.94</v>
      </c>
      <c r="G499" s="8">
        <v>23.205</v>
      </c>
      <c r="H499" s="8" t="s">
        <v>34</v>
      </c>
      <c r="I499" s="8" t="s">
        <v>35</v>
      </c>
      <c r="J499" s="10" t="s">
        <v>231</v>
      </c>
      <c r="K499" s="10">
        <v>1.3</v>
      </c>
      <c r="L499" s="10" t="s">
        <v>775</v>
      </c>
      <c r="M499" s="15">
        <v>44986</v>
      </c>
      <c r="N499" s="15">
        <v>45261</v>
      </c>
      <c r="O499" s="10" t="s">
        <v>2830</v>
      </c>
      <c r="P499" s="10" t="s">
        <v>2861</v>
      </c>
      <c r="Q499" s="10">
        <v>1</v>
      </c>
      <c r="R499" s="10">
        <v>24</v>
      </c>
      <c r="S499" s="10">
        <v>132</v>
      </c>
      <c r="T499" s="10" t="s">
        <v>2864</v>
      </c>
      <c r="U499" s="10" t="s">
        <v>41</v>
      </c>
      <c r="V499" s="10" t="s">
        <v>2797</v>
      </c>
      <c r="W499" s="10" t="s">
        <v>2797</v>
      </c>
      <c r="X499" s="18"/>
    </row>
    <row r="500" spans="1:24" ht="25.5" customHeight="1">
      <c r="A500" s="8">
        <v>497</v>
      </c>
      <c r="B500" s="10" t="s">
        <v>2865</v>
      </c>
      <c r="C500" s="10" t="s">
        <v>1815</v>
      </c>
      <c r="D500" s="10" t="s">
        <v>1873</v>
      </c>
      <c r="E500" s="10" t="s">
        <v>46</v>
      </c>
      <c r="F500" s="10">
        <v>47.6</v>
      </c>
      <c r="G500" s="8">
        <v>14.28</v>
      </c>
      <c r="H500" s="8" t="s">
        <v>34</v>
      </c>
      <c r="I500" s="8" t="s">
        <v>35</v>
      </c>
      <c r="J500" s="10" t="s">
        <v>231</v>
      </c>
      <c r="K500" s="10">
        <v>2</v>
      </c>
      <c r="L500" s="10" t="s">
        <v>775</v>
      </c>
      <c r="M500" s="15">
        <v>44986</v>
      </c>
      <c r="N500" s="15">
        <v>45261</v>
      </c>
      <c r="O500" s="10" t="s">
        <v>2800</v>
      </c>
      <c r="P500" s="10" t="s">
        <v>2866</v>
      </c>
      <c r="Q500" s="10">
        <v>1</v>
      </c>
      <c r="R500" s="10">
        <v>43</v>
      </c>
      <c r="S500" s="10">
        <v>133</v>
      </c>
      <c r="T500" s="10" t="s">
        <v>2867</v>
      </c>
      <c r="U500" s="10" t="s">
        <v>41</v>
      </c>
      <c r="V500" s="10" t="s">
        <v>2797</v>
      </c>
      <c r="W500" s="10" t="s">
        <v>2797</v>
      </c>
      <c r="X500" s="18"/>
    </row>
    <row r="501" spans="1:24" ht="25.5" customHeight="1">
      <c r="A501" s="8">
        <v>498</v>
      </c>
      <c r="B501" s="10" t="s">
        <v>2868</v>
      </c>
      <c r="C501" s="10" t="s">
        <v>1815</v>
      </c>
      <c r="D501" s="10" t="s">
        <v>1962</v>
      </c>
      <c r="E501" s="10" t="s">
        <v>67</v>
      </c>
      <c r="F501" s="10">
        <v>28.56</v>
      </c>
      <c r="G501" s="8">
        <v>14.28</v>
      </c>
      <c r="H501" s="8" t="s">
        <v>34</v>
      </c>
      <c r="I501" s="8" t="s">
        <v>35</v>
      </c>
      <c r="J501" s="10" t="s">
        <v>231</v>
      </c>
      <c r="K501" s="10">
        <v>1.2</v>
      </c>
      <c r="L501" s="10" t="s">
        <v>775</v>
      </c>
      <c r="M501" s="15">
        <v>44986</v>
      </c>
      <c r="N501" s="15">
        <v>45261</v>
      </c>
      <c r="O501" s="10" t="s">
        <v>2804</v>
      </c>
      <c r="P501" s="10" t="s">
        <v>2869</v>
      </c>
      <c r="Q501" s="10">
        <v>1</v>
      </c>
      <c r="R501" s="10">
        <v>52</v>
      </c>
      <c r="S501" s="10">
        <v>162</v>
      </c>
      <c r="T501" s="10" t="s">
        <v>2870</v>
      </c>
      <c r="U501" s="10" t="s">
        <v>41</v>
      </c>
      <c r="V501" s="10" t="s">
        <v>2797</v>
      </c>
      <c r="W501" s="10" t="s">
        <v>2797</v>
      </c>
      <c r="X501" s="18"/>
    </row>
    <row r="502" spans="1:24" ht="25.5" customHeight="1">
      <c r="A502" s="8">
        <v>499</v>
      </c>
      <c r="B502" s="10" t="s">
        <v>2871</v>
      </c>
      <c r="C502" s="10" t="s">
        <v>1815</v>
      </c>
      <c r="D502" s="10" t="s">
        <v>1868</v>
      </c>
      <c r="E502" s="10" t="s">
        <v>33</v>
      </c>
      <c r="F502" s="10">
        <v>14.28</v>
      </c>
      <c r="G502" s="8">
        <v>7.14</v>
      </c>
      <c r="H502" s="8" t="s">
        <v>34</v>
      </c>
      <c r="I502" s="8" t="s">
        <v>35</v>
      </c>
      <c r="J502" s="10" t="s">
        <v>231</v>
      </c>
      <c r="K502" s="10">
        <v>0.6</v>
      </c>
      <c r="L502" s="10" t="s">
        <v>775</v>
      </c>
      <c r="M502" s="15">
        <v>44986</v>
      </c>
      <c r="N502" s="15">
        <v>45261</v>
      </c>
      <c r="O502" s="10" t="s">
        <v>2872</v>
      </c>
      <c r="P502" s="10" t="s">
        <v>2873</v>
      </c>
      <c r="Q502" s="10">
        <v>1</v>
      </c>
      <c r="R502" s="10">
        <v>42</v>
      </c>
      <c r="S502" s="10">
        <v>155</v>
      </c>
      <c r="T502" s="10" t="s">
        <v>2874</v>
      </c>
      <c r="U502" s="10" t="s">
        <v>41</v>
      </c>
      <c r="V502" s="10" t="s">
        <v>2797</v>
      </c>
      <c r="W502" s="10" t="s">
        <v>2797</v>
      </c>
      <c r="X502" s="18"/>
    </row>
    <row r="503" spans="1:24" ht="25.5" customHeight="1">
      <c r="A503" s="8">
        <v>500</v>
      </c>
      <c r="B503" s="10" t="s">
        <v>2875</v>
      </c>
      <c r="C503" s="10" t="s">
        <v>1815</v>
      </c>
      <c r="D503" s="10" t="s">
        <v>1868</v>
      </c>
      <c r="E503" s="10" t="s">
        <v>33</v>
      </c>
      <c r="F503" s="10">
        <v>35.7</v>
      </c>
      <c r="G503" s="8">
        <v>17.85</v>
      </c>
      <c r="H503" s="8" t="s">
        <v>34</v>
      </c>
      <c r="I503" s="8" t="s">
        <v>35</v>
      </c>
      <c r="J503" s="10" t="s">
        <v>231</v>
      </c>
      <c r="K503" s="10">
        <v>1.5</v>
      </c>
      <c r="L503" s="10" t="s">
        <v>775</v>
      </c>
      <c r="M503" s="15">
        <v>44986</v>
      </c>
      <c r="N503" s="15">
        <v>45261</v>
      </c>
      <c r="O503" s="10" t="s">
        <v>2876</v>
      </c>
      <c r="P503" s="10" t="s">
        <v>2877</v>
      </c>
      <c r="Q503" s="10">
        <v>1</v>
      </c>
      <c r="R503" s="10">
        <v>72</v>
      </c>
      <c r="S503" s="10">
        <v>212</v>
      </c>
      <c r="T503" s="10" t="s">
        <v>2878</v>
      </c>
      <c r="U503" s="10" t="s">
        <v>41</v>
      </c>
      <c r="V503" s="10" t="s">
        <v>2797</v>
      </c>
      <c r="W503" s="10" t="s">
        <v>2797</v>
      </c>
      <c r="X503" s="18"/>
    </row>
    <row r="504" spans="1:24" ht="25.5" customHeight="1">
      <c r="A504" s="8">
        <v>501</v>
      </c>
      <c r="B504" s="10" t="s">
        <v>2879</v>
      </c>
      <c r="C504" s="10" t="s">
        <v>2018</v>
      </c>
      <c r="D504" s="10" t="s">
        <v>2098</v>
      </c>
      <c r="E504" s="10" t="s">
        <v>33</v>
      </c>
      <c r="F504" s="10">
        <v>30.94</v>
      </c>
      <c r="G504" s="8">
        <v>0</v>
      </c>
      <c r="H504" s="8" t="s">
        <v>34</v>
      </c>
      <c r="I504" s="8" t="s">
        <v>35</v>
      </c>
      <c r="J504" s="10" t="s">
        <v>231</v>
      </c>
      <c r="K504" s="10">
        <v>1.3</v>
      </c>
      <c r="L504" s="10" t="s">
        <v>775</v>
      </c>
      <c r="M504" s="15">
        <v>44986</v>
      </c>
      <c r="N504" s="15">
        <v>45261</v>
      </c>
      <c r="O504" s="10" t="s">
        <v>2830</v>
      </c>
      <c r="P504" s="10" t="s">
        <v>2880</v>
      </c>
      <c r="Q504" s="10">
        <v>1</v>
      </c>
      <c r="R504" s="10">
        <v>30</v>
      </c>
      <c r="S504" s="10">
        <v>135</v>
      </c>
      <c r="T504" s="10" t="s">
        <v>2881</v>
      </c>
      <c r="U504" s="10" t="s">
        <v>41</v>
      </c>
      <c r="V504" s="10" t="s">
        <v>2797</v>
      </c>
      <c r="W504" s="10" t="s">
        <v>2797</v>
      </c>
      <c r="X504" s="18"/>
    </row>
    <row r="505" spans="1:24" ht="25.5" customHeight="1">
      <c r="A505" s="8">
        <v>502</v>
      </c>
      <c r="B505" s="10" t="s">
        <v>2882</v>
      </c>
      <c r="C505" s="10" t="s">
        <v>2106</v>
      </c>
      <c r="D505" s="10" t="s">
        <v>2116</v>
      </c>
      <c r="E505" s="10" t="s">
        <v>46</v>
      </c>
      <c r="F505" s="10">
        <v>47.6</v>
      </c>
      <c r="G505" s="8">
        <v>0</v>
      </c>
      <c r="H505" s="8" t="s">
        <v>34</v>
      </c>
      <c r="I505" s="8" t="s">
        <v>35</v>
      </c>
      <c r="J505" s="10" t="s">
        <v>231</v>
      </c>
      <c r="K505" s="10">
        <v>2</v>
      </c>
      <c r="L505" s="10" t="s">
        <v>775</v>
      </c>
      <c r="M505" s="15">
        <v>44986</v>
      </c>
      <c r="N505" s="15">
        <v>45261</v>
      </c>
      <c r="O505" s="10" t="s">
        <v>2800</v>
      </c>
      <c r="P505" s="10" t="s">
        <v>2883</v>
      </c>
      <c r="Q505" s="10">
        <v>1</v>
      </c>
      <c r="R505" s="10">
        <v>52</v>
      </c>
      <c r="S505" s="10">
        <v>155</v>
      </c>
      <c r="T505" s="10" t="s">
        <v>2884</v>
      </c>
      <c r="U505" s="10" t="s">
        <v>41</v>
      </c>
      <c r="V505" s="10" t="s">
        <v>2797</v>
      </c>
      <c r="W505" s="10" t="s">
        <v>2797</v>
      </c>
      <c r="X505" s="18"/>
    </row>
    <row r="506" spans="1:24" ht="25.5" customHeight="1">
      <c r="A506" s="8">
        <v>503</v>
      </c>
      <c r="B506" s="10" t="s">
        <v>2885</v>
      </c>
      <c r="C506" s="10" t="s">
        <v>2427</v>
      </c>
      <c r="D506" s="10" t="s">
        <v>2886</v>
      </c>
      <c r="E506" s="10" t="s">
        <v>67</v>
      </c>
      <c r="F506" s="10">
        <v>47.6</v>
      </c>
      <c r="G506" s="8">
        <v>45.891999999999996</v>
      </c>
      <c r="H506" s="8" t="s">
        <v>34</v>
      </c>
      <c r="I506" s="8" t="s">
        <v>35</v>
      </c>
      <c r="J506" s="10" t="s">
        <v>231</v>
      </c>
      <c r="K506" s="10">
        <v>2</v>
      </c>
      <c r="L506" s="10" t="s">
        <v>775</v>
      </c>
      <c r="M506" s="15">
        <v>44986</v>
      </c>
      <c r="N506" s="15">
        <v>45261</v>
      </c>
      <c r="O506" s="10" t="s">
        <v>2800</v>
      </c>
      <c r="P506" s="10" t="s">
        <v>2887</v>
      </c>
      <c r="Q506" s="10">
        <v>1</v>
      </c>
      <c r="R506" s="10">
        <v>22</v>
      </c>
      <c r="S506" s="10">
        <v>110</v>
      </c>
      <c r="T506" s="10" t="s">
        <v>2888</v>
      </c>
      <c r="U506" s="10" t="s">
        <v>41</v>
      </c>
      <c r="V506" s="10" t="s">
        <v>2797</v>
      </c>
      <c r="W506" s="10" t="s">
        <v>2797</v>
      </c>
      <c r="X506" s="18"/>
    </row>
    <row r="507" spans="1:24" ht="25.5" customHeight="1">
      <c r="A507" s="8">
        <v>504</v>
      </c>
      <c r="B507" s="10" t="s">
        <v>2889</v>
      </c>
      <c r="C507" s="10" t="s">
        <v>2314</v>
      </c>
      <c r="D507" s="10" t="s">
        <v>2379</v>
      </c>
      <c r="E507" s="10" t="s">
        <v>46</v>
      </c>
      <c r="F507" s="10">
        <v>38.08</v>
      </c>
      <c r="G507" s="8">
        <v>24.28</v>
      </c>
      <c r="H507" s="8" t="s">
        <v>34</v>
      </c>
      <c r="I507" s="8" t="s">
        <v>35</v>
      </c>
      <c r="J507" s="10" t="s">
        <v>231</v>
      </c>
      <c r="K507" s="10">
        <v>1.6</v>
      </c>
      <c r="L507" s="10" t="s">
        <v>775</v>
      </c>
      <c r="M507" s="15">
        <v>44986</v>
      </c>
      <c r="N507" s="15">
        <v>45261</v>
      </c>
      <c r="O507" s="10" t="s">
        <v>2822</v>
      </c>
      <c r="P507" s="10" t="s">
        <v>2890</v>
      </c>
      <c r="Q507" s="10">
        <v>1</v>
      </c>
      <c r="R507" s="10">
        <v>28</v>
      </c>
      <c r="S507" s="10">
        <v>98</v>
      </c>
      <c r="T507" s="10" t="s">
        <v>2891</v>
      </c>
      <c r="U507" s="10" t="s">
        <v>41</v>
      </c>
      <c r="V507" s="10" t="s">
        <v>2797</v>
      </c>
      <c r="W507" s="10" t="s">
        <v>2797</v>
      </c>
      <c r="X507" s="18"/>
    </row>
    <row r="508" spans="1:24" ht="25.5" customHeight="1">
      <c r="A508" s="8">
        <v>505</v>
      </c>
      <c r="B508" s="10" t="s">
        <v>2892</v>
      </c>
      <c r="C508" s="10" t="s">
        <v>2202</v>
      </c>
      <c r="D508" s="10" t="s">
        <v>2291</v>
      </c>
      <c r="E508" s="10" t="s">
        <v>33</v>
      </c>
      <c r="F508" s="10">
        <v>52.36</v>
      </c>
      <c r="G508" s="8">
        <v>0</v>
      </c>
      <c r="H508" s="8" t="s">
        <v>34</v>
      </c>
      <c r="I508" s="8" t="s">
        <v>35</v>
      </c>
      <c r="J508" s="10" t="s">
        <v>231</v>
      </c>
      <c r="K508" s="10">
        <v>2.2</v>
      </c>
      <c r="L508" s="10" t="s">
        <v>775</v>
      </c>
      <c r="M508" s="15">
        <v>44986</v>
      </c>
      <c r="N508" s="15">
        <v>45261</v>
      </c>
      <c r="O508" s="10" t="s">
        <v>2893</v>
      </c>
      <c r="P508" s="10" t="s">
        <v>2894</v>
      </c>
      <c r="Q508" s="10">
        <v>1</v>
      </c>
      <c r="R508" s="10">
        <v>26</v>
      </c>
      <c r="S508" s="10">
        <v>108</v>
      </c>
      <c r="T508" s="10" t="s">
        <v>2895</v>
      </c>
      <c r="U508" s="10" t="s">
        <v>41</v>
      </c>
      <c r="V508" s="10" t="s">
        <v>2797</v>
      </c>
      <c r="W508" s="10" t="s">
        <v>2797</v>
      </c>
      <c r="X508" s="18"/>
    </row>
    <row r="509" spans="1:24" ht="25.5" customHeight="1">
      <c r="A509" s="8">
        <v>506</v>
      </c>
      <c r="B509" s="10" t="s">
        <v>2896</v>
      </c>
      <c r="C509" s="10" t="s">
        <v>2897</v>
      </c>
      <c r="D509" s="10" t="s">
        <v>2647</v>
      </c>
      <c r="E509" s="12"/>
      <c r="F509" s="50">
        <v>58.1</v>
      </c>
      <c r="G509" s="8">
        <v>58.077</v>
      </c>
      <c r="H509" s="13" t="s">
        <v>34</v>
      </c>
      <c r="I509" s="8" t="s">
        <v>35</v>
      </c>
      <c r="J509" s="10" t="s">
        <v>805</v>
      </c>
      <c r="K509" s="10">
        <v>1647.1</v>
      </c>
      <c r="L509" s="10" t="s">
        <v>2898</v>
      </c>
      <c r="M509" s="17">
        <v>45139</v>
      </c>
      <c r="N509" s="17">
        <v>45261</v>
      </c>
      <c r="O509" s="8" t="s">
        <v>2899</v>
      </c>
      <c r="P509" s="10" t="s">
        <v>2900</v>
      </c>
      <c r="Q509" s="8">
        <v>24</v>
      </c>
      <c r="R509" s="9">
        <v>32</v>
      </c>
      <c r="S509" s="9">
        <v>247</v>
      </c>
      <c r="T509" s="10" t="s">
        <v>64</v>
      </c>
      <c r="U509" s="10" t="s">
        <v>41</v>
      </c>
      <c r="V509" s="10" t="s">
        <v>2901</v>
      </c>
      <c r="W509" s="10" t="s">
        <v>2901</v>
      </c>
      <c r="X509" s="18"/>
    </row>
    <row r="510" spans="1:24" ht="25.5" customHeight="1">
      <c r="A510" s="8">
        <v>507</v>
      </c>
      <c r="B510" s="16" t="s">
        <v>2902</v>
      </c>
      <c r="C510" s="10" t="s">
        <v>1353</v>
      </c>
      <c r="D510" s="16" t="s">
        <v>2903</v>
      </c>
      <c r="E510" s="10" t="s">
        <v>46</v>
      </c>
      <c r="F510" s="9">
        <v>15</v>
      </c>
      <c r="G510" s="51">
        <v>14.55</v>
      </c>
      <c r="H510" s="13" t="s">
        <v>34</v>
      </c>
      <c r="I510" s="8" t="s">
        <v>35</v>
      </c>
      <c r="J510" s="10" t="s">
        <v>36</v>
      </c>
      <c r="K510" s="10">
        <v>980</v>
      </c>
      <c r="L510" s="10" t="s">
        <v>2904</v>
      </c>
      <c r="M510" s="15">
        <v>44927</v>
      </c>
      <c r="N510" s="16" t="s">
        <v>137</v>
      </c>
      <c r="O510" s="16" t="s">
        <v>2905</v>
      </c>
      <c r="P510" s="10" t="s">
        <v>2906</v>
      </c>
      <c r="Q510" s="10">
        <v>1</v>
      </c>
      <c r="R510" s="53">
        <v>132</v>
      </c>
      <c r="S510" s="53">
        <v>723</v>
      </c>
      <c r="T510" s="10" t="s">
        <v>2907</v>
      </c>
      <c r="U510" s="10" t="s">
        <v>41</v>
      </c>
      <c r="V510" s="10" t="s">
        <v>1361</v>
      </c>
      <c r="W510" s="54" t="s">
        <v>2537</v>
      </c>
      <c r="X510" s="18"/>
    </row>
    <row r="511" spans="1:24" ht="25.5" customHeight="1">
      <c r="A511" s="8">
        <v>508</v>
      </c>
      <c r="B511" s="16" t="s">
        <v>2908</v>
      </c>
      <c r="C511" s="10" t="s">
        <v>1353</v>
      </c>
      <c r="D511" s="16" t="s">
        <v>2909</v>
      </c>
      <c r="E511" s="10" t="s">
        <v>46</v>
      </c>
      <c r="F511" s="9">
        <v>47</v>
      </c>
      <c r="G511" s="51">
        <v>45.59</v>
      </c>
      <c r="H511" s="13" t="s">
        <v>34</v>
      </c>
      <c r="I511" s="8" t="s">
        <v>35</v>
      </c>
      <c r="J511" s="10" t="s">
        <v>36</v>
      </c>
      <c r="K511" s="10" t="s">
        <v>2910</v>
      </c>
      <c r="L511" s="10" t="s">
        <v>2911</v>
      </c>
      <c r="M511" s="15">
        <v>44927</v>
      </c>
      <c r="N511" s="16" t="s">
        <v>137</v>
      </c>
      <c r="O511" s="16" t="s">
        <v>2912</v>
      </c>
      <c r="P511" s="10" t="s">
        <v>2913</v>
      </c>
      <c r="Q511" s="10">
        <v>1</v>
      </c>
      <c r="R511" s="53">
        <v>272</v>
      </c>
      <c r="S511" s="53">
        <v>1323</v>
      </c>
      <c r="T511" s="10" t="s">
        <v>2914</v>
      </c>
      <c r="U511" s="10" t="s">
        <v>41</v>
      </c>
      <c r="V511" s="10" t="s">
        <v>1361</v>
      </c>
      <c r="W511" s="54" t="s">
        <v>2537</v>
      </c>
      <c r="X511" s="18"/>
    </row>
    <row r="512" spans="1:24" ht="25.5" customHeight="1">
      <c r="A512" s="8">
        <v>509</v>
      </c>
      <c r="B512" s="16" t="s">
        <v>2915</v>
      </c>
      <c r="C512" s="10" t="s">
        <v>1353</v>
      </c>
      <c r="D512" s="16" t="s">
        <v>2916</v>
      </c>
      <c r="E512" s="10" t="s">
        <v>67</v>
      </c>
      <c r="F512" s="9">
        <v>15</v>
      </c>
      <c r="G512" s="51">
        <v>14.55</v>
      </c>
      <c r="H512" s="13" t="s">
        <v>34</v>
      </c>
      <c r="I512" s="8" t="s">
        <v>35</v>
      </c>
      <c r="J512" s="10" t="s">
        <v>458</v>
      </c>
      <c r="K512" s="10">
        <v>1</v>
      </c>
      <c r="L512" s="10" t="s">
        <v>2917</v>
      </c>
      <c r="M512" s="15">
        <v>44927</v>
      </c>
      <c r="N512" s="16" t="s">
        <v>137</v>
      </c>
      <c r="O512" s="16" t="s">
        <v>2918</v>
      </c>
      <c r="P512" s="10" t="s">
        <v>2919</v>
      </c>
      <c r="Q512" s="10">
        <v>1</v>
      </c>
      <c r="R512" s="53">
        <v>92</v>
      </c>
      <c r="S512" s="53">
        <v>373</v>
      </c>
      <c r="T512" s="10" t="s">
        <v>419</v>
      </c>
      <c r="U512" s="10" t="s">
        <v>41</v>
      </c>
      <c r="V512" s="10" t="s">
        <v>1361</v>
      </c>
      <c r="W512" s="54" t="s">
        <v>2537</v>
      </c>
      <c r="X512" s="18"/>
    </row>
    <row r="513" spans="1:24" ht="25.5" customHeight="1">
      <c r="A513" s="8">
        <v>510</v>
      </c>
      <c r="B513" s="16" t="s">
        <v>2920</v>
      </c>
      <c r="C513" s="10" t="s">
        <v>1353</v>
      </c>
      <c r="D513" s="16" t="s">
        <v>2921</v>
      </c>
      <c r="E513" s="10" t="s">
        <v>67</v>
      </c>
      <c r="F513" s="9">
        <v>32</v>
      </c>
      <c r="G513" s="51">
        <v>31.04</v>
      </c>
      <c r="H513" s="13" t="s">
        <v>34</v>
      </c>
      <c r="I513" s="8" t="s">
        <v>35</v>
      </c>
      <c r="J513" s="10" t="s">
        <v>59</v>
      </c>
      <c r="K513" s="10" t="s">
        <v>2922</v>
      </c>
      <c r="L513" s="10" t="s">
        <v>2923</v>
      </c>
      <c r="M513" s="15">
        <v>44927</v>
      </c>
      <c r="N513" s="16" t="s">
        <v>137</v>
      </c>
      <c r="O513" s="16" t="s">
        <v>2924</v>
      </c>
      <c r="P513" s="10" t="s">
        <v>2925</v>
      </c>
      <c r="Q513" s="10">
        <v>1</v>
      </c>
      <c r="R513" s="53">
        <v>76</v>
      </c>
      <c r="S513" s="53">
        <v>283</v>
      </c>
      <c r="T513" s="10" t="s">
        <v>2926</v>
      </c>
      <c r="U513" s="10" t="s">
        <v>41</v>
      </c>
      <c r="V513" s="10" t="s">
        <v>1361</v>
      </c>
      <c r="W513" s="54" t="s">
        <v>2537</v>
      </c>
      <c r="X513" s="18"/>
    </row>
    <row r="514" spans="1:24" ht="25.5" customHeight="1">
      <c r="A514" s="8">
        <v>511</v>
      </c>
      <c r="B514" s="16" t="s">
        <v>2927</v>
      </c>
      <c r="C514" s="10" t="s">
        <v>1353</v>
      </c>
      <c r="D514" s="16" t="s">
        <v>2928</v>
      </c>
      <c r="E514" s="10" t="s">
        <v>33</v>
      </c>
      <c r="F514" s="9">
        <v>12</v>
      </c>
      <c r="G514" s="51">
        <v>11.64</v>
      </c>
      <c r="H514" s="13" t="s">
        <v>34</v>
      </c>
      <c r="I514" s="8" t="s">
        <v>35</v>
      </c>
      <c r="J514" s="10" t="s">
        <v>36</v>
      </c>
      <c r="K514" s="10">
        <v>800</v>
      </c>
      <c r="L514" s="10" t="s">
        <v>2904</v>
      </c>
      <c r="M514" s="15">
        <v>44927</v>
      </c>
      <c r="N514" s="16" t="s">
        <v>137</v>
      </c>
      <c r="O514" s="16" t="s">
        <v>2929</v>
      </c>
      <c r="P514" s="10" t="s">
        <v>2930</v>
      </c>
      <c r="Q514" s="10">
        <v>1</v>
      </c>
      <c r="R514" s="53">
        <v>66</v>
      </c>
      <c r="S514" s="53">
        <v>259</v>
      </c>
      <c r="T514" s="10" t="s">
        <v>2931</v>
      </c>
      <c r="U514" s="10" t="s">
        <v>41</v>
      </c>
      <c r="V514" s="10" t="s">
        <v>1361</v>
      </c>
      <c r="W514" s="54" t="s">
        <v>2537</v>
      </c>
      <c r="X514" s="18"/>
    </row>
    <row r="515" spans="1:24" ht="25.5" customHeight="1">
      <c r="A515" s="8">
        <v>512</v>
      </c>
      <c r="B515" s="10" t="s">
        <v>2932</v>
      </c>
      <c r="C515" s="10" t="s">
        <v>1204</v>
      </c>
      <c r="D515" s="10" t="s">
        <v>2933</v>
      </c>
      <c r="E515" s="10" t="s">
        <v>67</v>
      </c>
      <c r="F515" s="10">
        <v>45</v>
      </c>
      <c r="G515" s="51">
        <v>43.65</v>
      </c>
      <c r="H515" s="13" t="s">
        <v>34</v>
      </c>
      <c r="I515" s="8" t="s">
        <v>35</v>
      </c>
      <c r="J515" s="10" t="s">
        <v>59</v>
      </c>
      <c r="K515" s="10" t="s">
        <v>2934</v>
      </c>
      <c r="L515" s="10" t="s">
        <v>2935</v>
      </c>
      <c r="M515" s="15">
        <v>44927</v>
      </c>
      <c r="N515" s="16" t="s">
        <v>137</v>
      </c>
      <c r="O515" s="10" t="s">
        <v>2936</v>
      </c>
      <c r="P515" s="10" t="s">
        <v>2937</v>
      </c>
      <c r="Q515" s="10">
        <v>1</v>
      </c>
      <c r="R515" s="10">
        <v>62</v>
      </c>
      <c r="S515" s="10">
        <v>268</v>
      </c>
      <c r="T515" s="10" t="s">
        <v>2938</v>
      </c>
      <c r="U515" s="10" t="s">
        <v>41</v>
      </c>
      <c r="V515" s="10" t="s">
        <v>1209</v>
      </c>
      <c r="W515" s="54" t="s">
        <v>2537</v>
      </c>
      <c r="X515" s="18"/>
    </row>
    <row r="516" spans="1:24" ht="25.5" customHeight="1">
      <c r="A516" s="8">
        <v>513</v>
      </c>
      <c r="B516" s="10" t="s">
        <v>2939</v>
      </c>
      <c r="C516" s="10" t="s">
        <v>1204</v>
      </c>
      <c r="D516" s="10" t="s">
        <v>2940</v>
      </c>
      <c r="E516" s="10" t="s">
        <v>33</v>
      </c>
      <c r="F516" s="10">
        <v>18</v>
      </c>
      <c r="G516" s="51">
        <v>17.46</v>
      </c>
      <c r="H516" s="13" t="s">
        <v>34</v>
      </c>
      <c r="I516" s="8" t="s">
        <v>35</v>
      </c>
      <c r="J516" s="10" t="s">
        <v>59</v>
      </c>
      <c r="K516" s="10" t="s">
        <v>2941</v>
      </c>
      <c r="L516" s="10" t="s">
        <v>2942</v>
      </c>
      <c r="M516" s="15">
        <v>44927</v>
      </c>
      <c r="N516" s="16" t="s">
        <v>137</v>
      </c>
      <c r="O516" s="10" t="s">
        <v>2943</v>
      </c>
      <c r="P516" s="10" t="s">
        <v>2944</v>
      </c>
      <c r="Q516" s="10">
        <v>1</v>
      </c>
      <c r="R516" s="10">
        <v>23</v>
      </c>
      <c r="S516" s="10">
        <v>108</v>
      </c>
      <c r="T516" s="10" t="s">
        <v>1196</v>
      </c>
      <c r="U516" s="10" t="s">
        <v>41</v>
      </c>
      <c r="V516" s="10" t="s">
        <v>1209</v>
      </c>
      <c r="W516" s="54" t="s">
        <v>2537</v>
      </c>
      <c r="X516" s="18"/>
    </row>
    <row r="517" spans="1:24" ht="25.5" customHeight="1">
      <c r="A517" s="8">
        <v>514</v>
      </c>
      <c r="B517" s="10" t="s">
        <v>2945</v>
      </c>
      <c r="C517" s="10" t="s">
        <v>1204</v>
      </c>
      <c r="D517" s="10" t="s">
        <v>2946</v>
      </c>
      <c r="E517" s="10" t="s">
        <v>67</v>
      </c>
      <c r="F517" s="10">
        <v>25</v>
      </c>
      <c r="G517" s="51">
        <v>24.25</v>
      </c>
      <c r="H517" s="13" t="s">
        <v>34</v>
      </c>
      <c r="I517" s="8" t="s">
        <v>35</v>
      </c>
      <c r="J517" s="10" t="s">
        <v>36</v>
      </c>
      <c r="K517" s="10" t="s">
        <v>2947</v>
      </c>
      <c r="L517" s="10" t="s">
        <v>2948</v>
      </c>
      <c r="M517" s="15">
        <v>44927</v>
      </c>
      <c r="N517" s="16" t="s">
        <v>137</v>
      </c>
      <c r="O517" s="10" t="s">
        <v>2949</v>
      </c>
      <c r="P517" s="10" t="s">
        <v>2950</v>
      </c>
      <c r="Q517" s="10">
        <v>1</v>
      </c>
      <c r="R517" s="10">
        <v>46</v>
      </c>
      <c r="S517" s="10">
        <v>184</v>
      </c>
      <c r="T517" s="10" t="s">
        <v>2951</v>
      </c>
      <c r="U517" s="10" t="s">
        <v>41</v>
      </c>
      <c r="V517" s="10" t="s">
        <v>1209</v>
      </c>
      <c r="W517" s="54" t="s">
        <v>2537</v>
      </c>
      <c r="X517" s="18"/>
    </row>
    <row r="518" spans="1:24" ht="25.5" customHeight="1">
      <c r="A518" s="8">
        <v>515</v>
      </c>
      <c r="B518" s="10" t="s">
        <v>2952</v>
      </c>
      <c r="C518" s="10" t="s">
        <v>1204</v>
      </c>
      <c r="D518" s="10" t="s">
        <v>2953</v>
      </c>
      <c r="E518" s="10" t="s">
        <v>67</v>
      </c>
      <c r="F518" s="10">
        <v>26</v>
      </c>
      <c r="G518" s="51">
        <v>25.22</v>
      </c>
      <c r="H518" s="13" t="s">
        <v>34</v>
      </c>
      <c r="I518" s="8" t="s">
        <v>35</v>
      </c>
      <c r="J518" s="10" t="s">
        <v>2954</v>
      </c>
      <c r="K518" s="53" t="s">
        <v>2955</v>
      </c>
      <c r="L518" s="53" t="s">
        <v>2956</v>
      </c>
      <c r="M518" s="15">
        <v>44927</v>
      </c>
      <c r="N518" s="16" t="s">
        <v>137</v>
      </c>
      <c r="O518" s="10" t="s">
        <v>2957</v>
      </c>
      <c r="P518" s="10" t="s">
        <v>2958</v>
      </c>
      <c r="Q518" s="10">
        <v>1</v>
      </c>
      <c r="R518" s="10">
        <v>118</v>
      </c>
      <c r="S518" s="10">
        <v>966</v>
      </c>
      <c r="T518" s="10" t="s">
        <v>2959</v>
      </c>
      <c r="U518" s="10" t="s">
        <v>41</v>
      </c>
      <c r="V518" s="10" t="s">
        <v>1209</v>
      </c>
      <c r="W518" s="54" t="s">
        <v>2537</v>
      </c>
      <c r="X518" s="18"/>
    </row>
    <row r="519" spans="1:24" ht="25.5" customHeight="1">
      <c r="A519" s="8">
        <v>516</v>
      </c>
      <c r="B519" s="10" t="s">
        <v>2960</v>
      </c>
      <c r="C519" s="10" t="s">
        <v>2106</v>
      </c>
      <c r="D519" s="10" t="s">
        <v>2961</v>
      </c>
      <c r="E519" s="10" t="s">
        <v>67</v>
      </c>
      <c r="F519" s="10">
        <v>20</v>
      </c>
      <c r="G519" s="51">
        <v>19.4</v>
      </c>
      <c r="H519" s="13" t="s">
        <v>34</v>
      </c>
      <c r="I519" s="8" t="s">
        <v>35</v>
      </c>
      <c r="J519" s="10" t="s">
        <v>787</v>
      </c>
      <c r="K519" s="10" t="s">
        <v>2962</v>
      </c>
      <c r="L519" s="10" t="s">
        <v>2963</v>
      </c>
      <c r="M519" s="15">
        <v>44927</v>
      </c>
      <c r="N519" s="16" t="s">
        <v>137</v>
      </c>
      <c r="O519" s="10" t="s">
        <v>2964</v>
      </c>
      <c r="P519" s="10" t="s">
        <v>2965</v>
      </c>
      <c r="Q519" s="10">
        <v>1</v>
      </c>
      <c r="R519" s="53">
        <v>58</v>
      </c>
      <c r="S519" s="53">
        <v>156</v>
      </c>
      <c r="T519" s="10" t="s">
        <v>2966</v>
      </c>
      <c r="U519" s="10" t="s">
        <v>41</v>
      </c>
      <c r="V519" s="10" t="s">
        <v>2114</v>
      </c>
      <c r="W519" s="54" t="s">
        <v>2537</v>
      </c>
      <c r="X519" s="18"/>
    </row>
    <row r="520" spans="1:24" ht="25.5" customHeight="1">
      <c r="A520" s="8">
        <v>517</v>
      </c>
      <c r="B520" s="10" t="s">
        <v>2967</v>
      </c>
      <c r="C520" s="10" t="s">
        <v>2106</v>
      </c>
      <c r="D520" s="10" t="s">
        <v>2968</v>
      </c>
      <c r="E520" s="10" t="s">
        <v>33</v>
      </c>
      <c r="F520" s="10">
        <v>20</v>
      </c>
      <c r="G520" s="51">
        <v>19.4</v>
      </c>
      <c r="H520" s="13" t="s">
        <v>34</v>
      </c>
      <c r="I520" s="8" t="s">
        <v>35</v>
      </c>
      <c r="J520" s="10" t="s">
        <v>1148</v>
      </c>
      <c r="K520" s="10" t="s">
        <v>2969</v>
      </c>
      <c r="L520" s="10" t="s">
        <v>2970</v>
      </c>
      <c r="M520" s="15">
        <v>44927</v>
      </c>
      <c r="N520" s="16" t="s">
        <v>137</v>
      </c>
      <c r="O520" s="10" t="s">
        <v>2971</v>
      </c>
      <c r="P520" s="10" t="s">
        <v>2972</v>
      </c>
      <c r="Q520" s="10">
        <v>1</v>
      </c>
      <c r="R520" s="53">
        <v>60</v>
      </c>
      <c r="S520" s="53">
        <v>190</v>
      </c>
      <c r="T520" s="10" t="s">
        <v>2973</v>
      </c>
      <c r="U520" s="10" t="s">
        <v>41</v>
      </c>
      <c r="V520" s="10" t="s">
        <v>2114</v>
      </c>
      <c r="W520" s="54" t="s">
        <v>2537</v>
      </c>
      <c r="X520" s="18"/>
    </row>
    <row r="521" spans="1:24" ht="25.5" customHeight="1">
      <c r="A521" s="8">
        <v>518</v>
      </c>
      <c r="B521" s="10" t="s">
        <v>2974</v>
      </c>
      <c r="C521" s="10" t="s">
        <v>2106</v>
      </c>
      <c r="D521" s="10" t="s">
        <v>2975</v>
      </c>
      <c r="E521" s="10" t="s">
        <v>46</v>
      </c>
      <c r="F521" s="10">
        <v>20</v>
      </c>
      <c r="G521" s="51">
        <v>19.4</v>
      </c>
      <c r="H521" s="13" t="s">
        <v>34</v>
      </c>
      <c r="I521" s="8" t="s">
        <v>35</v>
      </c>
      <c r="J521" s="10" t="s">
        <v>787</v>
      </c>
      <c r="K521" s="10" t="s">
        <v>2976</v>
      </c>
      <c r="L521" s="10" t="s">
        <v>2977</v>
      </c>
      <c r="M521" s="15">
        <v>44927</v>
      </c>
      <c r="N521" s="16" t="s">
        <v>137</v>
      </c>
      <c r="O521" s="10" t="s">
        <v>2978</v>
      </c>
      <c r="P521" s="10" t="s">
        <v>2979</v>
      </c>
      <c r="Q521" s="10">
        <v>1</v>
      </c>
      <c r="R521" s="53">
        <v>55</v>
      </c>
      <c r="S521" s="53">
        <v>136</v>
      </c>
      <c r="T521" s="10" t="s">
        <v>749</v>
      </c>
      <c r="U521" s="10" t="s">
        <v>41</v>
      </c>
      <c r="V521" s="10" t="s">
        <v>2114</v>
      </c>
      <c r="W521" s="54" t="s">
        <v>2537</v>
      </c>
      <c r="X521" s="18"/>
    </row>
    <row r="522" spans="1:24" ht="25.5" customHeight="1">
      <c r="A522" s="8">
        <v>519</v>
      </c>
      <c r="B522" s="10" t="s">
        <v>2980</v>
      </c>
      <c r="C522" s="10" t="s">
        <v>2106</v>
      </c>
      <c r="D522" s="10" t="s">
        <v>2981</v>
      </c>
      <c r="E522" s="10" t="s">
        <v>67</v>
      </c>
      <c r="F522" s="10">
        <v>23</v>
      </c>
      <c r="G522" s="51">
        <v>22.31</v>
      </c>
      <c r="H522" s="13" t="s">
        <v>34</v>
      </c>
      <c r="I522" s="8" t="s">
        <v>35</v>
      </c>
      <c r="J522" s="10" t="s">
        <v>36</v>
      </c>
      <c r="K522" s="10">
        <v>1204</v>
      </c>
      <c r="L522" s="10" t="s">
        <v>2982</v>
      </c>
      <c r="M522" s="15">
        <v>44927</v>
      </c>
      <c r="N522" s="16" t="s">
        <v>137</v>
      </c>
      <c r="O522" s="10" t="s">
        <v>2983</v>
      </c>
      <c r="P522" s="10" t="s">
        <v>2984</v>
      </c>
      <c r="Q522" s="10">
        <v>1</v>
      </c>
      <c r="R522" s="53">
        <v>60</v>
      </c>
      <c r="S522" s="53">
        <v>178</v>
      </c>
      <c r="T522" s="10" t="s">
        <v>2985</v>
      </c>
      <c r="U522" s="10" t="s">
        <v>41</v>
      </c>
      <c r="V522" s="10" t="s">
        <v>2114</v>
      </c>
      <c r="W522" s="54" t="s">
        <v>2537</v>
      </c>
      <c r="X522" s="18"/>
    </row>
    <row r="523" spans="1:24" ht="25.5" customHeight="1">
      <c r="A523" s="8">
        <v>520</v>
      </c>
      <c r="B523" s="10" t="s">
        <v>2986</v>
      </c>
      <c r="C523" s="10" t="s">
        <v>2106</v>
      </c>
      <c r="D523" s="10" t="s">
        <v>2987</v>
      </c>
      <c r="E523" s="10" t="s">
        <v>33</v>
      </c>
      <c r="F523" s="10">
        <v>20</v>
      </c>
      <c r="G523" s="51">
        <v>19.4</v>
      </c>
      <c r="H523" s="13" t="s">
        <v>34</v>
      </c>
      <c r="I523" s="8" t="s">
        <v>35</v>
      </c>
      <c r="J523" s="10" t="s">
        <v>36</v>
      </c>
      <c r="K523" s="10">
        <v>1458</v>
      </c>
      <c r="L523" s="10" t="s">
        <v>2988</v>
      </c>
      <c r="M523" s="15">
        <v>44927</v>
      </c>
      <c r="N523" s="16" t="s">
        <v>137</v>
      </c>
      <c r="O523" s="10" t="s">
        <v>2989</v>
      </c>
      <c r="P523" s="10" t="s">
        <v>2979</v>
      </c>
      <c r="Q523" s="10">
        <v>1</v>
      </c>
      <c r="R523" s="53">
        <v>79</v>
      </c>
      <c r="S523" s="53">
        <v>210</v>
      </c>
      <c r="T523" s="10" t="s">
        <v>2990</v>
      </c>
      <c r="U523" s="10" t="s">
        <v>41</v>
      </c>
      <c r="V523" s="10" t="s">
        <v>2114</v>
      </c>
      <c r="W523" s="54" t="s">
        <v>2537</v>
      </c>
      <c r="X523" s="18"/>
    </row>
    <row r="524" spans="1:24" ht="25.5" customHeight="1">
      <c r="A524" s="8">
        <v>521</v>
      </c>
      <c r="B524" s="10" t="s">
        <v>2991</v>
      </c>
      <c r="C524" s="10" t="s">
        <v>2106</v>
      </c>
      <c r="D524" s="10" t="s">
        <v>2992</v>
      </c>
      <c r="E524" s="10" t="s">
        <v>46</v>
      </c>
      <c r="F524" s="10">
        <v>20</v>
      </c>
      <c r="G524" s="51">
        <v>19.4</v>
      </c>
      <c r="H524" s="13" t="s">
        <v>34</v>
      </c>
      <c r="I524" s="8" t="s">
        <v>35</v>
      </c>
      <c r="J524" s="10" t="s">
        <v>787</v>
      </c>
      <c r="K524" s="10" t="s">
        <v>2993</v>
      </c>
      <c r="L524" s="10" t="s">
        <v>2994</v>
      </c>
      <c r="M524" s="15">
        <v>44927</v>
      </c>
      <c r="N524" s="16" t="s">
        <v>137</v>
      </c>
      <c r="O524" s="10" t="s">
        <v>2995</v>
      </c>
      <c r="P524" s="10" t="s">
        <v>2965</v>
      </c>
      <c r="Q524" s="10">
        <v>1</v>
      </c>
      <c r="R524" s="53">
        <v>20</v>
      </c>
      <c r="S524" s="53">
        <v>70</v>
      </c>
      <c r="T524" s="10" t="s">
        <v>2996</v>
      </c>
      <c r="U524" s="10" t="s">
        <v>41</v>
      </c>
      <c r="V524" s="10" t="s">
        <v>2114</v>
      </c>
      <c r="W524" s="54" t="s">
        <v>2537</v>
      </c>
      <c r="X524" s="18"/>
    </row>
    <row r="525" spans="1:24" ht="25.5" customHeight="1">
      <c r="A525" s="8">
        <v>522</v>
      </c>
      <c r="B525" s="10" t="s">
        <v>2997</v>
      </c>
      <c r="C525" s="10" t="s">
        <v>2106</v>
      </c>
      <c r="D525" s="10" t="s">
        <v>2998</v>
      </c>
      <c r="E525" s="10"/>
      <c r="F525" s="10">
        <v>52</v>
      </c>
      <c r="G525" s="51">
        <v>50.44</v>
      </c>
      <c r="H525" s="13" t="s">
        <v>34</v>
      </c>
      <c r="I525" s="8" t="s">
        <v>35</v>
      </c>
      <c r="J525" s="10" t="s">
        <v>59</v>
      </c>
      <c r="K525" s="10" t="s">
        <v>2999</v>
      </c>
      <c r="L525" s="10" t="s">
        <v>3000</v>
      </c>
      <c r="M525" s="15">
        <v>44927</v>
      </c>
      <c r="N525" s="16" t="s">
        <v>137</v>
      </c>
      <c r="O525" s="10" t="s">
        <v>3001</v>
      </c>
      <c r="P525" s="10" t="s">
        <v>3002</v>
      </c>
      <c r="Q525" s="10">
        <v>5</v>
      </c>
      <c r="R525" s="53">
        <v>198</v>
      </c>
      <c r="S525" s="53">
        <v>980</v>
      </c>
      <c r="T525" s="10" t="s">
        <v>3003</v>
      </c>
      <c r="U525" s="10" t="s">
        <v>41</v>
      </c>
      <c r="V525" s="10" t="s">
        <v>2114</v>
      </c>
      <c r="W525" s="54" t="s">
        <v>2537</v>
      </c>
      <c r="X525" s="18"/>
    </row>
    <row r="526" spans="1:24" ht="25.5" customHeight="1">
      <c r="A526" s="8">
        <v>523</v>
      </c>
      <c r="B526" s="12" t="s">
        <v>3004</v>
      </c>
      <c r="C526" s="12" t="s">
        <v>1815</v>
      </c>
      <c r="D526" s="12" t="s">
        <v>1835</v>
      </c>
      <c r="E526" s="12" t="s">
        <v>67</v>
      </c>
      <c r="F526" s="55">
        <v>15</v>
      </c>
      <c r="G526" s="51">
        <v>14.55</v>
      </c>
      <c r="H526" s="13" t="s">
        <v>34</v>
      </c>
      <c r="I526" s="8" t="s">
        <v>35</v>
      </c>
      <c r="J526" s="55" t="s">
        <v>36</v>
      </c>
      <c r="K526" s="12">
        <v>1000</v>
      </c>
      <c r="L526" s="12" t="s">
        <v>1410</v>
      </c>
      <c r="M526" s="15">
        <v>44927</v>
      </c>
      <c r="N526" s="16" t="s">
        <v>137</v>
      </c>
      <c r="O526" s="12" t="s">
        <v>3005</v>
      </c>
      <c r="P526" s="13" t="s">
        <v>3006</v>
      </c>
      <c r="Q526" s="10">
        <v>1</v>
      </c>
      <c r="R526" s="53">
        <v>42</v>
      </c>
      <c r="S526" s="53">
        <v>214</v>
      </c>
      <c r="T526" s="10" t="s">
        <v>3007</v>
      </c>
      <c r="U526" s="10" t="s">
        <v>41</v>
      </c>
      <c r="V526" s="10" t="s">
        <v>1821</v>
      </c>
      <c r="W526" s="54" t="s">
        <v>2537</v>
      </c>
      <c r="X526" s="18"/>
    </row>
    <row r="527" spans="1:24" ht="25.5" customHeight="1">
      <c r="A527" s="8">
        <v>524</v>
      </c>
      <c r="B527" s="10" t="s">
        <v>3008</v>
      </c>
      <c r="C527" s="10" t="s">
        <v>646</v>
      </c>
      <c r="D527" s="10" t="s">
        <v>3009</v>
      </c>
      <c r="E527" s="10" t="s">
        <v>67</v>
      </c>
      <c r="F527" s="10">
        <v>25</v>
      </c>
      <c r="G527" s="51">
        <v>20</v>
      </c>
      <c r="H527" s="13" t="s">
        <v>34</v>
      </c>
      <c r="I527" s="8" t="s">
        <v>35</v>
      </c>
      <c r="J527" s="10" t="s">
        <v>458</v>
      </c>
      <c r="K527" s="10">
        <v>1</v>
      </c>
      <c r="L527" s="10" t="s">
        <v>2453</v>
      </c>
      <c r="M527" s="15">
        <v>44927</v>
      </c>
      <c r="N527" s="16" t="s">
        <v>137</v>
      </c>
      <c r="O527" s="10" t="s">
        <v>3010</v>
      </c>
      <c r="P527" s="8" t="s">
        <v>3011</v>
      </c>
      <c r="Q527" s="9">
        <v>1</v>
      </c>
      <c r="R527" s="9">
        <v>58</v>
      </c>
      <c r="S527" s="9">
        <v>220</v>
      </c>
      <c r="T527" s="8" t="s">
        <v>997</v>
      </c>
      <c r="U527" s="10" t="s">
        <v>41</v>
      </c>
      <c r="V527" s="10" t="s">
        <v>653</v>
      </c>
      <c r="W527" s="54" t="s">
        <v>2537</v>
      </c>
      <c r="X527" s="18"/>
    </row>
    <row r="528" spans="1:24" ht="25.5" customHeight="1">
      <c r="A528" s="8">
        <v>525</v>
      </c>
      <c r="B528" s="10" t="s">
        <v>3012</v>
      </c>
      <c r="C528" s="10" t="s">
        <v>646</v>
      </c>
      <c r="D528" s="10" t="s">
        <v>3013</v>
      </c>
      <c r="E528" s="10" t="s">
        <v>67</v>
      </c>
      <c r="F528" s="10">
        <v>25</v>
      </c>
      <c r="G528" s="51">
        <v>20</v>
      </c>
      <c r="H528" s="13" t="s">
        <v>34</v>
      </c>
      <c r="I528" s="8" t="s">
        <v>35</v>
      </c>
      <c r="J528" s="10" t="s">
        <v>458</v>
      </c>
      <c r="K528" s="10">
        <v>1</v>
      </c>
      <c r="L528" s="10" t="s">
        <v>2453</v>
      </c>
      <c r="M528" s="15">
        <v>44927</v>
      </c>
      <c r="N528" s="16" t="s">
        <v>137</v>
      </c>
      <c r="O528" s="10" t="s">
        <v>3014</v>
      </c>
      <c r="P528" s="10" t="s">
        <v>3015</v>
      </c>
      <c r="Q528" s="8">
        <v>1</v>
      </c>
      <c r="R528" s="9">
        <v>41</v>
      </c>
      <c r="S528" s="9">
        <v>172</v>
      </c>
      <c r="T528" s="10" t="s">
        <v>3016</v>
      </c>
      <c r="U528" s="10" t="s">
        <v>41</v>
      </c>
      <c r="V528" s="10" t="s">
        <v>653</v>
      </c>
      <c r="W528" s="54" t="s">
        <v>2537</v>
      </c>
      <c r="X528" s="18"/>
    </row>
    <row r="529" spans="1:24" ht="25.5" customHeight="1">
      <c r="A529" s="8">
        <v>526</v>
      </c>
      <c r="B529" s="10" t="s">
        <v>3017</v>
      </c>
      <c r="C529" s="10" t="s">
        <v>646</v>
      </c>
      <c r="D529" s="10" t="s">
        <v>3018</v>
      </c>
      <c r="E529" s="10" t="s">
        <v>33</v>
      </c>
      <c r="F529" s="10">
        <v>25</v>
      </c>
      <c r="G529" s="51">
        <v>24.25</v>
      </c>
      <c r="H529" s="13" t="s">
        <v>34</v>
      </c>
      <c r="I529" s="8" t="s">
        <v>35</v>
      </c>
      <c r="J529" s="10" t="s">
        <v>3019</v>
      </c>
      <c r="K529" s="10" t="s">
        <v>3020</v>
      </c>
      <c r="L529" s="10" t="s">
        <v>3021</v>
      </c>
      <c r="M529" s="15">
        <v>44927</v>
      </c>
      <c r="N529" s="16" t="s">
        <v>137</v>
      </c>
      <c r="O529" s="10" t="s">
        <v>3022</v>
      </c>
      <c r="P529" s="10" t="s">
        <v>3023</v>
      </c>
      <c r="Q529" s="10">
        <v>1</v>
      </c>
      <c r="R529" s="10">
        <v>38</v>
      </c>
      <c r="S529" s="10">
        <v>152</v>
      </c>
      <c r="T529" s="10" t="s">
        <v>1407</v>
      </c>
      <c r="U529" s="10" t="s">
        <v>41</v>
      </c>
      <c r="V529" s="10" t="s">
        <v>653</v>
      </c>
      <c r="W529" s="54" t="s">
        <v>2537</v>
      </c>
      <c r="X529" s="18"/>
    </row>
    <row r="530" spans="1:24" ht="25.5" customHeight="1">
      <c r="A530" s="8">
        <v>527</v>
      </c>
      <c r="B530" s="10" t="s">
        <v>3024</v>
      </c>
      <c r="C530" s="10" t="s">
        <v>646</v>
      </c>
      <c r="D530" s="10" t="s">
        <v>3025</v>
      </c>
      <c r="E530" s="10" t="s">
        <v>46</v>
      </c>
      <c r="F530" s="10">
        <v>30</v>
      </c>
      <c r="G530" s="51">
        <v>29.1</v>
      </c>
      <c r="H530" s="13" t="s">
        <v>34</v>
      </c>
      <c r="I530" s="8" t="s">
        <v>35</v>
      </c>
      <c r="J530" s="10" t="s">
        <v>3026</v>
      </c>
      <c r="K530" s="10" t="s">
        <v>3027</v>
      </c>
      <c r="L530" s="10" t="s">
        <v>3028</v>
      </c>
      <c r="M530" s="15">
        <v>44927</v>
      </c>
      <c r="N530" s="16" t="s">
        <v>137</v>
      </c>
      <c r="O530" s="10" t="s">
        <v>3029</v>
      </c>
      <c r="P530" s="10" t="s">
        <v>3030</v>
      </c>
      <c r="Q530" s="10">
        <v>1</v>
      </c>
      <c r="R530" s="10">
        <v>36</v>
      </c>
      <c r="S530" s="10">
        <v>168</v>
      </c>
      <c r="T530" s="10" t="s">
        <v>866</v>
      </c>
      <c r="U530" s="10" t="s">
        <v>41</v>
      </c>
      <c r="V530" s="10" t="s">
        <v>653</v>
      </c>
      <c r="W530" s="54" t="s">
        <v>2537</v>
      </c>
      <c r="X530" s="18"/>
    </row>
    <row r="531" spans="1:24" ht="25.5" customHeight="1">
      <c r="A531" s="8">
        <v>528</v>
      </c>
      <c r="B531" s="10" t="s">
        <v>3031</v>
      </c>
      <c r="C531" s="10" t="s">
        <v>2427</v>
      </c>
      <c r="D531" s="10" t="s">
        <v>2471</v>
      </c>
      <c r="E531" s="10" t="s">
        <v>67</v>
      </c>
      <c r="F531" s="10">
        <v>10</v>
      </c>
      <c r="G531" s="51">
        <v>9.7</v>
      </c>
      <c r="H531" s="13" t="s">
        <v>34</v>
      </c>
      <c r="I531" s="8" t="s">
        <v>35</v>
      </c>
      <c r="J531" s="10" t="s">
        <v>1058</v>
      </c>
      <c r="K531" s="10">
        <v>42</v>
      </c>
      <c r="L531" s="10" t="s">
        <v>3032</v>
      </c>
      <c r="M531" s="15">
        <v>44927</v>
      </c>
      <c r="N531" s="16" t="s">
        <v>137</v>
      </c>
      <c r="O531" s="10" t="s">
        <v>3033</v>
      </c>
      <c r="P531" s="10" t="s">
        <v>3034</v>
      </c>
      <c r="Q531" s="10">
        <v>1</v>
      </c>
      <c r="R531" s="10">
        <v>21</v>
      </c>
      <c r="S531" s="10">
        <v>108</v>
      </c>
      <c r="T531" s="10" t="s">
        <v>1219</v>
      </c>
      <c r="U531" s="10" t="s">
        <v>41</v>
      </c>
      <c r="V531" s="10" t="s">
        <v>2435</v>
      </c>
      <c r="W531" s="54" t="s">
        <v>2537</v>
      </c>
      <c r="X531" s="18"/>
    </row>
    <row r="532" spans="1:24" ht="25.5" customHeight="1">
      <c r="A532" s="8">
        <v>529</v>
      </c>
      <c r="B532" s="10" t="s">
        <v>3035</v>
      </c>
      <c r="C532" s="10" t="s">
        <v>2427</v>
      </c>
      <c r="D532" s="10" t="s">
        <v>3036</v>
      </c>
      <c r="E532" s="10" t="s">
        <v>67</v>
      </c>
      <c r="F532" s="10">
        <v>5</v>
      </c>
      <c r="G532" s="51">
        <v>4.85</v>
      </c>
      <c r="H532" s="13" t="s">
        <v>34</v>
      </c>
      <c r="I532" s="8" t="s">
        <v>35</v>
      </c>
      <c r="J532" s="10" t="s">
        <v>36</v>
      </c>
      <c r="K532" s="10">
        <v>400</v>
      </c>
      <c r="L532" s="10" t="s">
        <v>1934</v>
      </c>
      <c r="M532" s="15">
        <v>44927</v>
      </c>
      <c r="N532" s="16" t="s">
        <v>137</v>
      </c>
      <c r="O532" s="10" t="s">
        <v>3037</v>
      </c>
      <c r="P532" s="10" t="s">
        <v>3038</v>
      </c>
      <c r="Q532" s="10">
        <v>1</v>
      </c>
      <c r="R532" s="10">
        <v>22</v>
      </c>
      <c r="S532" s="10">
        <v>113</v>
      </c>
      <c r="T532" s="10" t="s">
        <v>64</v>
      </c>
      <c r="U532" s="10" t="s">
        <v>41</v>
      </c>
      <c r="V532" s="10" t="s">
        <v>2435</v>
      </c>
      <c r="W532" s="54" t="s">
        <v>2537</v>
      </c>
      <c r="X532" s="18"/>
    </row>
    <row r="533" spans="1:24" ht="25.5" customHeight="1">
      <c r="A533" s="8">
        <v>530</v>
      </c>
      <c r="B533" s="10" t="s">
        <v>3039</v>
      </c>
      <c r="C533" s="10" t="s">
        <v>2427</v>
      </c>
      <c r="D533" s="10" t="s">
        <v>3040</v>
      </c>
      <c r="E533" s="10" t="s">
        <v>67</v>
      </c>
      <c r="F533" s="10">
        <v>18</v>
      </c>
      <c r="G533" s="51">
        <v>17.46</v>
      </c>
      <c r="H533" s="13" t="s">
        <v>34</v>
      </c>
      <c r="I533" s="8" t="s">
        <v>35</v>
      </c>
      <c r="J533" s="10" t="s">
        <v>1148</v>
      </c>
      <c r="K533" s="10" t="s">
        <v>3041</v>
      </c>
      <c r="L533" s="10" t="s">
        <v>3042</v>
      </c>
      <c r="M533" s="15">
        <v>44927</v>
      </c>
      <c r="N533" s="16" t="s">
        <v>137</v>
      </c>
      <c r="O533" s="10" t="s">
        <v>3043</v>
      </c>
      <c r="P533" s="10" t="s">
        <v>3044</v>
      </c>
      <c r="Q533" s="10">
        <v>1</v>
      </c>
      <c r="R533" s="10">
        <v>21</v>
      </c>
      <c r="S533" s="10">
        <v>105</v>
      </c>
      <c r="T533" s="10" t="s">
        <v>991</v>
      </c>
      <c r="U533" s="10" t="s">
        <v>41</v>
      </c>
      <c r="V533" s="10" t="s">
        <v>2435</v>
      </c>
      <c r="W533" s="54" t="s">
        <v>2537</v>
      </c>
      <c r="X533" s="18"/>
    </row>
    <row r="534" spans="1:24" ht="25.5" customHeight="1">
      <c r="A534" s="8">
        <v>531</v>
      </c>
      <c r="B534" s="10" t="s">
        <v>3045</v>
      </c>
      <c r="C534" s="10" t="s">
        <v>2427</v>
      </c>
      <c r="D534" s="10" t="s">
        <v>3046</v>
      </c>
      <c r="E534" s="10" t="s">
        <v>67</v>
      </c>
      <c r="F534" s="10">
        <v>15</v>
      </c>
      <c r="G534" s="51">
        <v>14.55</v>
      </c>
      <c r="H534" s="13" t="s">
        <v>34</v>
      </c>
      <c r="I534" s="8" t="s">
        <v>35</v>
      </c>
      <c r="J534" s="10" t="s">
        <v>787</v>
      </c>
      <c r="K534" s="10" t="s">
        <v>3047</v>
      </c>
      <c r="L534" s="10" t="s">
        <v>3048</v>
      </c>
      <c r="M534" s="15">
        <v>44927</v>
      </c>
      <c r="N534" s="16" t="s">
        <v>137</v>
      </c>
      <c r="O534" s="10" t="s">
        <v>3049</v>
      </c>
      <c r="P534" s="10" t="s">
        <v>3050</v>
      </c>
      <c r="Q534" s="10">
        <v>1</v>
      </c>
      <c r="R534" s="10">
        <v>22</v>
      </c>
      <c r="S534" s="10">
        <v>106</v>
      </c>
      <c r="T534" s="10" t="s">
        <v>3051</v>
      </c>
      <c r="U534" s="10" t="s">
        <v>41</v>
      </c>
      <c r="V534" s="10" t="s">
        <v>2435</v>
      </c>
      <c r="W534" s="54" t="s">
        <v>2537</v>
      </c>
      <c r="X534" s="18"/>
    </row>
    <row r="535" spans="1:24" ht="25.5" customHeight="1">
      <c r="A535" s="8">
        <v>532</v>
      </c>
      <c r="B535" s="10" t="s">
        <v>3052</v>
      </c>
      <c r="C535" s="10" t="s">
        <v>2427</v>
      </c>
      <c r="D535" s="10" t="s">
        <v>3040</v>
      </c>
      <c r="E535" s="10" t="s">
        <v>67</v>
      </c>
      <c r="F535" s="10">
        <v>5</v>
      </c>
      <c r="G535" s="51">
        <v>4.85</v>
      </c>
      <c r="H535" s="13" t="s">
        <v>34</v>
      </c>
      <c r="I535" s="8" t="s">
        <v>35</v>
      </c>
      <c r="J535" s="10" t="s">
        <v>36</v>
      </c>
      <c r="K535" s="10">
        <v>300</v>
      </c>
      <c r="L535" s="10" t="s">
        <v>3053</v>
      </c>
      <c r="M535" s="15">
        <v>44927</v>
      </c>
      <c r="N535" s="16" t="s">
        <v>137</v>
      </c>
      <c r="O535" s="10" t="s">
        <v>3054</v>
      </c>
      <c r="P535" s="10" t="s">
        <v>3055</v>
      </c>
      <c r="Q535" s="10">
        <v>1</v>
      </c>
      <c r="R535" s="10">
        <v>18</v>
      </c>
      <c r="S535" s="10">
        <v>95</v>
      </c>
      <c r="T535" s="10" t="s">
        <v>3056</v>
      </c>
      <c r="U535" s="10" t="s">
        <v>41</v>
      </c>
      <c r="V535" s="10" t="s">
        <v>2435</v>
      </c>
      <c r="W535" s="54" t="s">
        <v>2537</v>
      </c>
      <c r="X535" s="18"/>
    </row>
    <row r="536" spans="1:24" ht="25.5" customHeight="1">
      <c r="A536" s="8">
        <v>533</v>
      </c>
      <c r="B536" s="13" t="s">
        <v>3057</v>
      </c>
      <c r="C536" s="12" t="s">
        <v>2427</v>
      </c>
      <c r="D536" s="12" t="s">
        <v>3058</v>
      </c>
      <c r="E536" s="12" t="s">
        <v>67</v>
      </c>
      <c r="F536" s="33">
        <v>35</v>
      </c>
      <c r="G536" s="51">
        <v>33.95</v>
      </c>
      <c r="H536" s="13" t="s">
        <v>34</v>
      </c>
      <c r="I536" s="8" t="s">
        <v>35</v>
      </c>
      <c r="J536" s="13" t="s">
        <v>3059</v>
      </c>
      <c r="K536" s="13" t="s">
        <v>3060</v>
      </c>
      <c r="L536" s="13" t="s">
        <v>3061</v>
      </c>
      <c r="M536" s="15">
        <v>44927</v>
      </c>
      <c r="N536" s="16" t="s">
        <v>137</v>
      </c>
      <c r="O536" s="13" t="s">
        <v>3062</v>
      </c>
      <c r="P536" s="10" t="s">
        <v>3063</v>
      </c>
      <c r="Q536" s="10">
        <v>1</v>
      </c>
      <c r="R536" s="53">
        <v>19</v>
      </c>
      <c r="S536" s="53">
        <v>112</v>
      </c>
      <c r="T536" s="10" t="s">
        <v>1219</v>
      </c>
      <c r="U536" s="10" t="s">
        <v>41</v>
      </c>
      <c r="V536" s="10" t="s">
        <v>2435</v>
      </c>
      <c r="W536" s="54" t="s">
        <v>2537</v>
      </c>
      <c r="X536" s="18"/>
    </row>
    <row r="537" spans="1:24" ht="25.5" customHeight="1">
      <c r="A537" s="8">
        <v>534</v>
      </c>
      <c r="B537" s="10" t="s">
        <v>3064</v>
      </c>
      <c r="C537" s="10" t="s">
        <v>421</v>
      </c>
      <c r="D537" s="10" t="s">
        <v>444</v>
      </c>
      <c r="E537" s="10" t="s">
        <v>67</v>
      </c>
      <c r="F537" s="10">
        <v>39</v>
      </c>
      <c r="G537" s="51">
        <v>37.83</v>
      </c>
      <c r="H537" s="13" t="s">
        <v>34</v>
      </c>
      <c r="I537" s="8" t="s">
        <v>35</v>
      </c>
      <c r="J537" s="10" t="s">
        <v>59</v>
      </c>
      <c r="K537" s="10" t="s">
        <v>3065</v>
      </c>
      <c r="L537" s="10" t="s">
        <v>3066</v>
      </c>
      <c r="M537" s="15">
        <v>44927</v>
      </c>
      <c r="N537" s="16" t="s">
        <v>137</v>
      </c>
      <c r="O537" s="10" t="s">
        <v>3067</v>
      </c>
      <c r="P537" s="10" t="s">
        <v>3068</v>
      </c>
      <c r="Q537" s="10">
        <v>1</v>
      </c>
      <c r="R537" s="10">
        <v>587</v>
      </c>
      <c r="S537" s="10">
        <v>2410</v>
      </c>
      <c r="T537" s="10" t="s">
        <v>3069</v>
      </c>
      <c r="U537" s="10" t="s">
        <v>41</v>
      </c>
      <c r="V537" s="10" t="s">
        <v>426</v>
      </c>
      <c r="W537" s="54" t="s">
        <v>2537</v>
      </c>
      <c r="X537" s="18"/>
    </row>
    <row r="538" spans="1:24" ht="25.5" customHeight="1">
      <c r="A538" s="8">
        <v>535</v>
      </c>
      <c r="B538" s="10" t="s">
        <v>3070</v>
      </c>
      <c r="C538" s="10" t="s">
        <v>421</v>
      </c>
      <c r="D538" s="10" t="s">
        <v>546</v>
      </c>
      <c r="E538" s="10" t="s">
        <v>67</v>
      </c>
      <c r="F538" s="10">
        <v>18</v>
      </c>
      <c r="G538" s="51">
        <v>17.46</v>
      </c>
      <c r="H538" s="13" t="s">
        <v>34</v>
      </c>
      <c r="I538" s="8" t="s">
        <v>35</v>
      </c>
      <c r="J538" s="10" t="s">
        <v>59</v>
      </c>
      <c r="K538" s="10" t="s">
        <v>3071</v>
      </c>
      <c r="L538" s="10" t="s">
        <v>3072</v>
      </c>
      <c r="M538" s="15">
        <v>44927</v>
      </c>
      <c r="N538" s="16" t="s">
        <v>137</v>
      </c>
      <c r="O538" s="10" t="s">
        <v>3073</v>
      </c>
      <c r="P538" s="10" t="s">
        <v>3074</v>
      </c>
      <c r="Q538" s="10">
        <v>1</v>
      </c>
      <c r="R538" s="10">
        <v>176</v>
      </c>
      <c r="S538" s="10">
        <v>720</v>
      </c>
      <c r="T538" s="10" t="s">
        <v>3075</v>
      </c>
      <c r="U538" s="10" t="s">
        <v>41</v>
      </c>
      <c r="V538" s="10" t="s">
        <v>426</v>
      </c>
      <c r="W538" s="54" t="s">
        <v>2537</v>
      </c>
      <c r="X538" s="18"/>
    </row>
    <row r="539" spans="1:24" ht="25.5" customHeight="1">
      <c r="A539" s="8">
        <v>536</v>
      </c>
      <c r="B539" s="10" t="s">
        <v>3076</v>
      </c>
      <c r="C539" s="10" t="s">
        <v>421</v>
      </c>
      <c r="D539" s="10" t="s">
        <v>3077</v>
      </c>
      <c r="E539" s="10" t="s">
        <v>67</v>
      </c>
      <c r="F539" s="10">
        <v>26</v>
      </c>
      <c r="G539" s="51">
        <v>25.22</v>
      </c>
      <c r="H539" s="13" t="s">
        <v>34</v>
      </c>
      <c r="I539" s="8" t="s">
        <v>35</v>
      </c>
      <c r="J539" s="10" t="s">
        <v>59</v>
      </c>
      <c r="K539" s="10" t="s">
        <v>3078</v>
      </c>
      <c r="L539" s="10" t="s">
        <v>3079</v>
      </c>
      <c r="M539" s="15">
        <v>44927</v>
      </c>
      <c r="N539" s="16" t="s">
        <v>137</v>
      </c>
      <c r="O539" s="10" t="s">
        <v>3080</v>
      </c>
      <c r="P539" s="10" t="s">
        <v>3081</v>
      </c>
      <c r="Q539" s="10">
        <v>1</v>
      </c>
      <c r="R539" s="10">
        <v>341</v>
      </c>
      <c r="S539" s="10">
        <v>1771</v>
      </c>
      <c r="T539" s="10" t="s">
        <v>3082</v>
      </c>
      <c r="U539" s="10" t="s">
        <v>41</v>
      </c>
      <c r="V539" s="10" t="s">
        <v>426</v>
      </c>
      <c r="W539" s="54" t="s">
        <v>2537</v>
      </c>
      <c r="X539" s="18"/>
    </row>
    <row r="540" spans="1:24" ht="25.5" customHeight="1">
      <c r="A540" s="8">
        <v>537</v>
      </c>
      <c r="B540" s="10" t="s">
        <v>3083</v>
      </c>
      <c r="C540" s="10" t="s">
        <v>421</v>
      </c>
      <c r="D540" s="10" t="s">
        <v>464</v>
      </c>
      <c r="E540" s="10" t="s">
        <v>67</v>
      </c>
      <c r="F540" s="10">
        <v>29</v>
      </c>
      <c r="G540" s="51">
        <v>28.13</v>
      </c>
      <c r="H540" s="13" t="s">
        <v>34</v>
      </c>
      <c r="I540" s="8" t="s">
        <v>35</v>
      </c>
      <c r="J540" s="10" t="s">
        <v>36</v>
      </c>
      <c r="K540" s="10" t="s">
        <v>3084</v>
      </c>
      <c r="L540" s="10" t="s">
        <v>3085</v>
      </c>
      <c r="M540" s="15">
        <v>44927</v>
      </c>
      <c r="N540" s="16" t="s">
        <v>137</v>
      </c>
      <c r="O540" s="10" t="s">
        <v>3086</v>
      </c>
      <c r="P540" s="10" t="s">
        <v>3087</v>
      </c>
      <c r="Q540" s="10">
        <v>1</v>
      </c>
      <c r="R540" s="10">
        <v>467</v>
      </c>
      <c r="S540" s="10">
        <v>2070</v>
      </c>
      <c r="T540" s="10" t="s">
        <v>3088</v>
      </c>
      <c r="U540" s="10" t="s">
        <v>41</v>
      </c>
      <c r="V540" s="10" t="s">
        <v>426</v>
      </c>
      <c r="W540" s="54" t="s">
        <v>2537</v>
      </c>
      <c r="X540" s="18"/>
    </row>
    <row r="541" spans="1:24" ht="25.5" customHeight="1">
      <c r="A541" s="8">
        <v>538</v>
      </c>
      <c r="B541" s="10" t="s">
        <v>3089</v>
      </c>
      <c r="C541" s="10" t="s">
        <v>421</v>
      </c>
      <c r="D541" s="10" t="s">
        <v>481</v>
      </c>
      <c r="E541" s="10" t="s">
        <v>67</v>
      </c>
      <c r="F541" s="10">
        <v>26</v>
      </c>
      <c r="G541" s="51">
        <v>25.22</v>
      </c>
      <c r="H541" s="13" t="s">
        <v>34</v>
      </c>
      <c r="I541" s="8" t="s">
        <v>35</v>
      </c>
      <c r="J541" s="10" t="s">
        <v>59</v>
      </c>
      <c r="K541" s="10" t="s">
        <v>3090</v>
      </c>
      <c r="L541" s="10" t="s">
        <v>3091</v>
      </c>
      <c r="M541" s="15">
        <v>44927</v>
      </c>
      <c r="N541" s="16" t="s">
        <v>137</v>
      </c>
      <c r="O541" s="10" t="s">
        <v>3092</v>
      </c>
      <c r="P541" s="10" t="s">
        <v>3093</v>
      </c>
      <c r="Q541" s="10">
        <v>1</v>
      </c>
      <c r="R541" s="10">
        <v>301</v>
      </c>
      <c r="S541" s="10">
        <v>1380</v>
      </c>
      <c r="T541" s="10" t="s">
        <v>3094</v>
      </c>
      <c r="U541" s="10" t="s">
        <v>41</v>
      </c>
      <c r="V541" s="10" t="s">
        <v>426</v>
      </c>
      <c r="W541" s="54" t="s">
        <v>2537</v>
      </c>
      <c r="X541" s="18"/>
    </row>
    <row r="542" spans="1:24" ht="25.5" customHeight="1">
      <c r="A542" s="8">
        <v>539</v>
      </c>
      <c r="B542" s="10" t="s">
        <v>3095</v>
      </c>
      <c r="C542" s="10" t="s">
        <v>1693</v>
      </c>
      <c r="D542" s="10" t="s">
        <v>1694</v>
      </c>
      <c r="E542" s="10" t="s">
        <v>46</v>
      </c>
      <c r="F542" s="10">
        <v>18</v>
      </c>
      <c r="G542" s="51">
        <v>17.46</v>
      </c>
      <c r="H542" s="13" t="s">
        <v>34</v>
      </c>
      <c r="I542" s="8" t="s">
        <v>35</v>
      </c>
      <c r="J542" s="10" t="s">
        <v>36</v>
      </c>
      <c r="K542" s="10">
        <v>1000</v>
      </c>
      <c r="L542" s="10" t="s">
        <v>3096</v>
      </c>
      <c r="M542" s="15">
        <v>44927</v>
      </c>
      <c r="N542" s="16" t="s">
        <v>137</v>
      </c>
      <c r="O542" s="10" t="s">
        <v>3097</v>
      </c>
      <c r="P542" s="10" t="s">
        <v>3098</v>
      </c>
      <c r="Q542" s="10">
        <v>1</v>
      </c>
      <c r="R542" s="10">
        <v>61</v>
      </c>
      <c r="S542" s="10">
        <v>266</v>
      </c>
      <c r="T542" s="10" t="s">
        <v>3099</v>
      </c>
      <c r="U542" s="10" t="s">
        <v>41</v>
      </c>
      <c r="V542" s="10" t="s">
        <v>1699</v>
      </c>
      <c r="W542" s="54" t="s">
        <v>2537</v>
      </c>
      <c r="X542" s="18"/>
    </row>
    <row r="543" spans="1:24" ht="25.5" customHeight="1">
      <c r="A543" s="8">
        <v>540</v>
      </c>
      <c r="B543" s="10" t="s">
        <v>3100</v>
      </c>
      <c r="C543" s="10" t="s">
        <v>1693</v>
      </c>
      <c r="D543" s="10" t="s">
        <v>3101</v>
      </c>
      <c r="E543" s="10" t="s">
        <v>33</v>
      </c>
      <c r="F543" s="10">
        <v>20</v>
      </c>
      <c r="G543" s="51">
        <v>19.4</v>
      </c>
      <c r="H543" s="13" t="s">
        <v>34</v>
      </c>
      <c r="I543" s="8" t="s">
        <v>35</v>
      </c>
      <c r="J543" s="10" t="s">
        <v>59</v>
      </c>
      <c r="K543" s="10" t="s">
        <v>3102</v>
      </c>
      <c r="L543" s="10" t="s">
        <v>3103</v>
      </c>
      <c r="M543" s="15">
        <v>44927</v>
      </c>
      <c r="N543" s="16" t="s">
        <v>137</v>
      </c>
      <c r="O543" s="10" t="s">
        <v>3104</v>
      </c>
      <c r="P543" s="10" t="s">
        <v>3105</v>
      </c>
      <c r="Q543" s="10">
        <v>1</v>
      </c>
      <c r="R543" s="10">
        <v>52</v>
      </c>
      <c r="S543" s="10">
        <v>205</v>
      </c>
      <c r="T543" s="10" t="s">
        <v>997</v>
      </c>
      <c r="U543" s="10" t="s">
        <v>41</v>
      </c>
      <c r="V543" s="10" t="s">
        <v>1699</v>
      </c>
      <c r="W543" s="54" t="s">
        <v>2537</v>
      </c>
      <c r="X543" s="18"/>
    </row>
    <row r="544" spans="1:24" ht="25.5" customHeight="1">
      <c r="A544" s="8">
        <v>541</v>
      </c>
      <c r="B544" s="10" t="s">
        <v>3106</v>
      </c>
      <c r="C544" s="10" t="s">
        <v>1693</v>
      </c>
      <c r="D544" s="10" t="s">
        <v>1756</v>
      </c>
      <c r="E544" s="10" t="s">
        <v>67</v>
      </c>
      <c r="F544" s="10">
        <v>24</v>
      </c>
      <c r="G544" s="51">
        <v>23.28</v>
      </c>
      <c r="H544" s="13" t="s">
        <v>34</v>
      </c>
      <c r="I544" s="8" t="s">
        <v>35</v>
      </c>
      <c r="J544" s="10" t="s">
        <v>36</v>
      </c>
      <c r="K544" s="10">
        <v>1000</v>
      </c>
      <c r="L544" s="10" t="s">
        <v>3107</v>
      </c>
      <c r="M544" s="15">
        <v>44927</v>
      </c>
      <c r="N544" s="16" t="s">
        <v>137</v>
      </c>
      <c r="O544" s="10" t="s">
        <v>3108</v>
      </c>
      <c r="P544" s="10" t="s">
        <v>3109</v>
      </c>
      <c r="Q544" s="10">
        <v>1</v>
      </c>
      <c r="R544" s="10">
        <v>123</v>
      </c>
      <c r="S544" s="10">
        <v>550</v>
      </c>
      <c r="T544" s="10" t="s">
        <v>3110</v>
      </c>
      <c r="U544" s="10" t="s">
        <v>41</v>
      </c>
      <c r="V544" s="10" t="s">
        <v>1699</v>
      </c>
      <c r="W544" s="54" t="s">
        <v>2537</v>
      </c>
      <c r="X544" s="18"/>
    </row>
    <row r="545" spans="1:24" ht="25.5" customHeight="1">
      <c r="A545" s="8">
        <v>542</v>
      </c>
      <c r="B545" s="10" t="s">
        <v>3111</v>
      </c>
      <c r="C545" s="10" t="s">
        <v>1693</v>
      </c>
      <c r="D545" s="10" t="s">
        <v>1711</v>
      </c>
      <c r="E545" s="10" t="s">
        <v>46</v>
      </c>
      <c r="F545" s="10">
        <v>25</v>
      </c>
      <c r="G545" s="51">
        <v>24.25</v>
      </c>
      <c r="H545" s="13" t="s">
        <v>34</v>
      </c>
      <c r="I545" s="8" t="s">
        <v>35</v>
      </c>
      <c r="J545" s="10" t="s">
        <v>59</v>
      </c>
      <c r="K545" s="10" t="s">
        <v>3112</v>
      </c>
      <c r="L545" s="10" t="s">
        <v>3113</v>
      </c>
      <c r="M545" s="15">
        <v>44927</v>
      </c>
      <c r="N545" s="16" t="s">
        <v>137</v>
      </c>
      <c r="O545" s="10" t="s">
        <v>3114</v>
      </c>
      <c r="P545" s="10" t="s">
        <v>3115</v>
      </c>
      <c r="Q545" s="10">
        <v>1</v>
      </c>
      <c r="R545" s="10">
        <v>24</v>
      </c>
      <c r="S545" s="10">
        <v>98</v>
      </c>
      <c r="T545" s="10" t="s">
        <v>3007</v>
      </c>
      <c r="U545" s="10" t="s">
        <v>41</v>
      </c>
      <c r="V545" s="10" t="s">
        <v>1699</v>
      </c>
      <c r="W545" s="54" t="s">
        <v>2537</v>
      </c>
      <c r="X545" s="18"/>
    </row>
    <row r="546" spans="1:24" ht="25.5" customHeight="1">
      <c r="A546" s="8">
        <v>543</v>
      </c>
      <c r="B546" s="10" t="s">
        <v>3116</v>
      </c>
      <c r="C546" s="10" t="s">
        <v>31</v>
      </c>
      <c r="D546" s="10" t="s">
        <v>3117</v>
      </c>
      <c r="E546" s="10" t="s">
        <v>67</v>
      </c>
      <c r="F546" s="10">
        <v>20</v>
      </c>
      <c r="G546" s="51">
        <v>19.4</v>
      </c>
      <c r="H546" s="13" t="s">
        <v>34</v>
      </c>
      <c r="I546" s="8" t="s">
        <v>35</v>
      </c>
      <c r="J546" s="10" t="s">
        <v>59</v>
      </c>
      <c r="K546" s="10" t="s">
        <v>3118</v>
      </c>
      <c r="L546" s="10" t="s">
        <v>1485</v>
      </c>
      <c r="M546" s="15">
        <v>44927</v>
      </c>
      <c r="N546" s="16" t="s">
        <v>137</v>
      </c>
      <c r="O546" s="10" t="s">
        <v>3119</v>
      </c>
      <c r="P546" s="10" t="s">
        <v>3120</v>
      </c>
      <c r="Q546" s="10">
        <v>1</v>
      </c>
      <c r="R546" s="10">
        <v>152</v>
      </c>
      <c r="S546" s="10">
        <v>723</v>
      </c>
      <c r="T546" s="10" t="s">
        <v>3121</v>
      </c>
      <c r="U546" s="10" t="s">
        <v>41</v>
      </c>
      <c r="V546" s="10" t="s">
        <v>42</v>
      </c>
      <c r="W546" s="54" t="s">
        <v>2537</v>
      </c>
      <c r="X546" s="18"/>
    </row>
    <row r="547" spans="1:24" ht="25.5" customHeight="1">
      <c r="A547" s="8">
        <v>544</v>
      </c>
      <c r="B547" s="10" t="s">
        <v>3122</v>
      </c>
      <c r="C547" s="10" t="s">
        <v>31</v>
      </c>
      <c r="D547" s="10" t="s">
        <v>3123</v>
      </c>
      <c r="E547" s="10" t="s">
        <v>67</v>
      </c>
      <c r="F547" s="10">
        <v>18</v>
      </c>
      <c r="G547" s="51">
        <v>17.46</v>
      </c>
      <c r="H547" s="13" t="s">
        <v>34</v>
      </c>
      <c r="I547" s="8" t="s">
        <v>35</v>
      </c>
      <c r="J547" s="10" t="s">
        <v>59</v>
      </c>
      <c r="K547" s="10" t="s">
        <v>3118</v>
      </c>
      <c r="L547" s="10" t="s">
        <v>1485</v>
      </c>
      <c r="M547" s="15">
        <v>44927</v>
      </c>
      <c r="N547" s="16" t="s">
        <v>137</v>
      </c>
      <c r="O547" s="10" t="s">
        <v>3124</v>
      </c>
      <c r="P547" s="10" t="s">
        <v>3125</v>
      </c>
      <c r="Q547" s="10">
        <v>1</v>
      </c>
      <c r="R547" s="10">
        <v>122</v>
      </c>
      <c r="S547" s="10">
        <v>523</v>
      </c>
      <c r="T547" s="10" t="s">
        <v>3126</v>
      </c>
      <c r="U547" s="10" t="s">
        <v>41</v>
      </c>
      <c r="V547" s="10" t="s">
        <v>42</v>
      </c>
      <c r="W547" s="54" t="s">
        <v>2537</v>
      </c>
      <c r="X547" s="18"/>
    </row>
    <row r="548" spans="1:24" ht="25.5" customHeight="1">
      <c r="A548" s="8">
        <v>545</v>
      </c>
      <c r="B548" s="10" t="s">
        <v>3127</v>
      </c>
      <c r="C548" s="10" t="s">
        <v>31</v>
      </c>
      <c r="D548" s="10" t="s">
        <v>3128</v>
      </c>
      <c r="E548" s="10" t="s">
        <v>67</v>
      </c>
      <c r="F548" s="10">
        <v>22</v>
      </c>
      <c r="G548" s="51">
        <v>21.34</v>
      </c>
      <c r="H548" s="13" t="s">
        <v>34</v>
      </c>
      <c r="I548" s="8" t="s">
        <v>35</v>
      </c>
      <c r="J548" s="10" t="s">
        <v>59</v>
      </c>
      <c r="K548" s="10" t="s">
        <v>3129</v>
      </c>
      <c r="L548" s="10" t="s">
        <v>1485</v>
      </c>
      <c r="M548" s="15">
        <v>44927</v>
      </c>
      <c r="N548" s="16" t="s">
        <v>137</v>
      </c>
      <c r="O548" s="10" t="s">
        <v>3130</v>
      </c>
      <c r="P548" s="10" t="s">
        <v>3131</v>
      </c>
      <c r="Q548" s="10">
        <v>1</v>
      </c>
      <c r="R548" s="10">
        <v>132</v>
      </c>
      <c r="S548" s="10">
        <v>623</v>
      </c>
      <c r="T548" s="10" t="s">
        <v>3132</v>
      </c>
      <c r="U548" s="10" t="s">
        <v>41</v>
      </c>
      <c r="V548" s="10" t="s">
        <v>42</v>
      </c>
      <c r="W548" s="54" t="s">
        <v>2537</v>
      </c>
      <c r="X548" s="18"/>
    </row>
    <row r="549" spans="1:24" ht="25.5" customHeight="1">
      <c r="A549" s="8">
        <v>546</v>
      </c>
      <c r="B549" s="10" t="s">
        <v>3133</v>
      </c>
      <c r="C549" s="10" t="s">
        <v>811</v>
      </c>
      <c r="D549" s="10" t="s">
        <v>843</v>
      </c>
      <c r="E549" s="10" t="s">
        <v>67</v>
      </c>
      <c r="F549" s="10">
        <v>42</v>
      </c>
      <c r="G549" s="51">
        <v>40.74</v>
      </c>
      <c r="H549" s="13" t="s">
        <v>34</v>
      </c>
      <c r="I549" s="8" t="s">
        <v>35</v>
      </c>
      <c r="J549" s="10" t="s">
        <v>36</v>
      </c>
      <c r="K549" s="10" t="s">
        <v>3134</v>
      </c>
      <c r="L549" s="10" t="s">
        <v>3135</v>
      </c>
      <c r="M549" s="15">
        <v>44927</v>
      </c>
      <c r="N549" s="16" t="s">
        <v>137</v>
      </c>
      <c r="O549" s="10" t="s">
        <v>3136</v>
      </c>
      <c r="P549" s="10" t="s">
        <v>3137</v>
      </c>
      <c r="Q549" s="10">
        <v>1</v>
      </c>
      <c r="R549" s="10">
        <v>389</v>
      </c>
      <c r="S549" s="10">
        <v>1728</v>
      </c>
      <c r="T549" s="10" t="s">
        <v>3138</v>
      </c>
      <c r="U549" s="10" t="s">
        <v>41</v>
      </c>
      <c r="V549" s="10" t="s">
        <v>827</v>
      </c>
      <c r="W549" s="54" t="s">
        <v>2537</v>
      </c>
      <c r="X549" s="18"/>
    </row>
    <row r="550" spans="1:24" ht="25.5" customHeight="1">
      <c r="A550" s="8">
        <v>547</v>
      </c>
      <c r="B550" s="10" t="s">
        <v>3139</v>
      </c>
      <c r="C550" s="10" t="s">
        <v>811</v>
      </c>
      <c r="D550" s="10" t="s">
        <v>868</v>
      </c>
      <c r="E550" s="10" t="s">
        <v>67</v>
      </c>
      <c r="F550" s="10">
        <v>42</v>
      </c>
      <c r="G550" s="51">
        <v>40.74</v>
      </c>
      <c r="H550" s="13" t="s">
        <v>34</v>
      </c>
      <c r="I550" s="8" t="s">
        <v>35</v>
      </c>
      <c r="J550" s="10" t="s">
        <v>36</v>
      </c>
      <c r="K550" s="10" t="s">
        <v>3134</v>
      </c>
      <c r="L550" s="10" t="s">
        <v>3135</v>
      </c>
      <c r="M550" s="15">
        <v>44927</v>
      </c>
      <c r="N550" s="16" t="s">
        <v>137</v>
      </c>
      <c r="O550" s="10" t="s">
        <v>3136</v>
      </c>
      <c r="P550" s="10" t="s">
        <v>3140</v>
      </c>
      <c r="Q550" s="10">
        <v>1</v>
      </c>
      <c r="R550" s="10">
        <v>414</v>
      </c>
      <c r="S550" s="10">
        <v>1867</v>
      </c>
      <c r="T550" s="10" t="s">
        <v>3141</v>
      </c>
      <c r="U550" s="10" t="s">
        <v>41</v>
      </c>
      <c r="V550" s="10" t="s">
        <v>827</v>
      </c>
      <c r="W550" s="54" t="s">
        <v>2537</v>
      </c>
      <c r="X550" s="18"/>
    </row>
    <row r="551" spans="1:24" ht="25.5" customHeight="1">
      <c r="A551" s="8">
        <v>548</v>
      </c>
      <c r="B551" s="10" t="s">
        <v>3142</v>
      </c>
      <c r="C551" s="10" t="s">
        <v>811</v>
      </c>
      <c r="D551" s="10" t="s">
        <v>848</v>
      </c>
      <c r="E551" s="10" t="s">
        <v>33</v>
      </c>
      <c r="F551" s="10">
        <v>38</v>
      </c>
      <c r="G551" s="51">
        <v>36.86</v>
      </c>
      <c r="H551" s="13" t="s">
        <v>34</v>
      </c>
      <c r="I551" s="8" t="s">
        <v>35</v>
      </c>
      <c r="J551" s="10" t="s">
        <v>36</v>
      </c>
      <c r="K551" s="10" t="s">
        <v>3143</v>
      </c>
      <c r="L551" s="10" t="s">
        <v>3144</v>
      </c>
      <c r="M551" s="15">
        <v>44927</v>
      </c>
      <c r="N551" s="16" t="s">
        <v>137</v>
      </c>
      <c r="O551" s="10" t="s">
        <v>3145</v>
      </c>
      <c r="P551" s="10" t="s">
        <v>3146</v>
      </c>
      <c r="Q551" s="10">
        <v>1</v>
      </c>
      <c r="R551" s="10">
        <v>212</v>
      </c>
      <c r="S551" s="10">
        <v>913</v>
      </c>
      <c r="T551" s="10" t="s">
        <v>3147</v>
      </c>
      <c r="U551" s="10" t="s">
        <v>41</v>
      </c>
      <c r="V551" s="10" t="s">
        <v>827</v>
      </c>
      <c r="W551" s="54" t="s">
        <v>2537</v>
      </c>
      <c r="X551" s="18"/>
    </row>
    <row r="552" spans="1:24" ht="25.5" customHeight="1">
      <c r="A552" s="8">
        <v>549</v>
      </c>
      <c r="B552" s="10" t="s">
        <v>3148</v>
      </c>
      <c r="C552" s="10" t="s">
        <v>2314</v>
      </c>
      <c r="D552" s="10" t="s">
        <v>2392</v>
      </c>
      <c r="E552" s="10" t="s">
        <v>33</v>
      </c>
      <c r="F552" s="10">
        <v>28</v>
      </c>
      <c r="G552" s="51">
        <v>27.16</v>
      </c>
      <c r="H552" s="13" t="s">
        <v>34</v>
      </c>
      <c r="I552" s="8" t="s">
        <v>35</v>
      </c>
      <c r="J552" s="10" t="s">
        <v>36</v>
      </c>
      <c r="K552" s="10" t="s">
        <v>3149</v>
      </c>
      <c r="L552" s="10" t="s">
        <v>3150</v>
      </c>
      <c r="M552" s="15">
        <v>44927</v>
      </c>
      <c r="N552" s="16" t="s">
        <v>137</v>
      </c>
      <c r="O552" s="10" t="s">
        <v>3151</v>
      </c>
      <c r="P552" s="10" t="s">
        <v>3152</v>
      </c>
      <c r="Q552" s="10">
        <v>1</v>
      </c>
      <c r="R552" s="10">
        <v>99</v>
      </c>
      <c r="S552" s="10">
        <v>472</v>
      </c>
      <c r="T552" s="10" t="s">
        <v>3153</v>
      </c>
      <c r="U552" s="10" t="s">
        <v>41</v>
      </c>
      <c r="V552" s="10" t="s">
        <v>2322</v>
      </c>
      <c r="W552" s="54" t="s">
        <v>2537</v>
      </c>
      <c r="X552" s="18"/>
    </row>
    <row r="553" spans="1:24" ht="25.5" customHeight="1">
      <c r="A553" s="8">
        <v>550</v>
      </c>
      <c r="B553" s="10" t="s">
        <v>3154</v>
      </c>
      <c r="C553" s="10" t="s">
        <v>2314</v>
      </c>
      <c r="D553" s="10" t="s">
        <v>2379</v>
      </c>
      <c r="E553" s="10" t="s">
        <v>67</v>
      </c>
      <c r="F553" s="10">
        <v>37.5</v>
      </c>
      <c r="G553" s="51">
        <v>36.375</v>
      </c>
      <c r="H553" s="13" t="s">
        <v>34</v>
      </c>
      <c r="I553" s="8" t="s">
        <v>35</v>
      </c>
      <c r="J553" s="10" t="s">
        <v>59</v>
      </c>
      <c r="K553" s="10" t="s">
        <v>3155</v>
      </c>
      <c r="L553" s="10" t="s">
        <v>3156</v>
      </c>
      <c r="M553" s="15">
        <v>44927</v>
      </c>
      <c r="N553" s="16" t="s">
        <v>137</v>
      </c>
      <c r="O553" s="10" t="s">
        <v>3157</v>
      </c>
      <c r="P553" s="10" t="s">
        <v>3158</v>
      </c>
      <c r="Q553" s="10">
        <v>1</v>
      </c>
      <c r="R553" s="10">
        <v>160</v>
      </c>
      <c r="S553" s="10">
        <v>750</v>
      </c>
      <c r="T553" s="10" t="s">
        <v>3159</v>
      </c>
      <c r="U553" s="10" t="s">
        <v>41</v>
      </c>
      <c r="V553" s="10" t="s">
        <v>2322</v>
      </c>
      <c r="W553" s="54" t="s">
        <v>2537</v>
      </c>
      <c r="X553" s="18"/>
    </row>
    <row r="554" spans="1:24" ht="25.5" customHeight="1">
      <c r="A554" s="8">
        <v>551</v>
      </c>
      <c r="B554" s="10" t="s">
        <v>3160</v>
      </c>
      <c r="C554" s="10" t="s">
        <v>1815</v>
      </c>
      <c r="D554" s="10" t="s">
        <v>1956</v>
      </c>
      <c r="E554" s="10" t="s">
        <v>33</v>
      </c>
      <c r="F554" s="10">
        <v>12</v>
      </c>
      <c r="G554" s="54">
        <v>12</v>
      </c>
      <c r="H554" s="13" t="s">
        <v>34</v>
      </c>
      <c r="I554" s="8" t="s">
        <v>3161</v>
      </c>
      <c r="J554" s="10" t="s">
        <v>36</v>
      </c>
      <c r="K554" s="10" t="s">
        <v>3162</v>
      </c>
      <c r="L554" s="10" t="s">
        <v>3163</v>
      </c>
      <c r="M554" s="15">
        <v>45139</v>
      </c>
      <c r="N554" s="16">
        <v>45261</v>
      </c>
      <c r="O554" s="10" t="s">
        <v>3164</v>
      </c>
      <c r="P554" s="10" t="s">
        <v>3165</v>
      </c>
      <c r="Q554" s="10">
        <v>1</v>
      </c>
      <c r="R554" s="10">
        <v>43</v>
      </c>
      <c r="S554" s="10">
        <v>215</v>
      </c>
      <c r="T554" s="10" t="s">
        <v>2468</v>
      </c>
      <c r="U554" s="10" t="s">
        <v>41</v>
      </c>
      <c r="V554" s="10" t="s">
        <v>2657</v>
      </c>
      <c r="W554" s="60" t="s">
        <v>2657</v>
      </c>
      <c r="X554" s="18"/>
    </row>
    <row r="555" spans="1:24" s="3" customFormat="1" ht="25.5" customHeight="1">
      <c r="A555" s="56" t="s">
        <v>3166</v>
      </c>
      <c r="B555" s="57"/>
      <c r="C555" s="57"/>
      <c r="D555" s="57"/>
      <c r="E555" s="58"/>
      <c r="F555" s="59">
        <f>SUM(F4:F554)</f>
        <v>19247.379999999997</v>
      </c>
      <c r="G555" s="59">
        <f>SUM(G4:G554)</f>
        <v>14340.716095999978</v>
      </c>
      <c r="H555" s="59"/>
      <c r="I555" s="59"/>
      <c r="J555" s="59"/>
      <c r="K555" s="59"/>
      <c r="L555" s="59"/>
      <c r="M555" s="59"/>
      <c r="N555" s="59"/>
      <c r="O555" s="59"/>
      <c r="P555" s="59"/>
      <c r="Q555" s="59"/>
      <c r="R555" s="59"/>
      <c r="S555" s="59"/>
      <c r="T555" s="59"/>
      <c r="U555" s="59"/>
      <c r="V555" s="59"/>
      <c r="W555" s="59"/>
      <c r="X555" s="59"/>
    </row>
  </sheetData>
  <sheetProtection/>
  <mergeCells count="23">
    <mergeCell ref="A1:X1"/>
    <mergeCell ref="C2:E2"/>
    <mergeCell ref="J2:K2"/>
    <mergeCell ref="M2:N2"/>
    <mergeCell ref="P2:U2"/>
    <mergeCell ref="A555:E555"/>
    <mergeCell ref="A2:A3"/>
    <mergeCell ref="B2:B3"/>
    <mergeCell ref="F2:F3"/>
    <mergeCell ref="G109:G110"/>
    <mergeCell ref="G111:G113"/>
    <mergeCell ref="G115:G116"/>
    <mergeCell ref="G117:G119"/>
    <mergeCell ref="G138:G140"/>
    <mergeCell ref="G199:G202"/>
    <mergeCell ref="G433:G446"/>
    <mergeCell ref="H2:H3"/>
    <mergeCell ref="I2:I3"/>
    <mergeCell ref="L2:L3"/>
    <mergeCell ref="O2:O3"/>
    <mergeCell ref="V2:V3"/>
    <mergeCell ref="W2:W3"/>
    <mergeCell ref="X2:X3"/>
  </mergeCells>
  <conditionalFormatting sqref="O20">
    <cfRule type="expression" priority="95" dxfId="0" stopIfTrue="1">
      <formula>AND(COUNTIF($O$20,O20)&gt;1,NOT(ISBLANK(O20)))</formula>
    </cfRule>
  </conditionalFormatting>
  <conditionalFormatting sqref="B27">
    <cfRule type="expression" priority="63" dxfId="0" stopIfTrue="1">
      <formula>AND(COUNTIF($B$27,B27)&gt;1,NOT(ISBLANK(B27)))</formula>
    </cfRule>
  </conditionalFormatting>
  <conditionalFormatting sqref="B28">
    <cfRule type="expression" priority="62" dxfId="0" stopIfTrue="1">
      <formula>AND(COUNTIF($B$28,B28)&gt;1,NOT(ISBLANK(B28)))</formula>
    </cfRule>
  </conditionalFormatting>
  <conditionalFormatting sqref="B29">
    <cfRule type="expression" priority="48" dxfId="0" stopIfTrue="1">
      <formula>AND(COUNTIF($B$29,B29)&gt;1,NOT(ISBLANK(B29)))</formula>
    </cfRule>
  </conditionalFormatting>
  <conditionalFormatting sqref="B43">
    <cfRule type="expression" priority="94" dxfId="0" stopIfTrue="1">
      <formula>AND(COUNTIF($B$43,B43)&gt;1,NOT(ISBLANK(B43)))</formula>
    </cfRule>
  </conditionalFormatting>
  <conditionalFormatting sqref="O43">
    <cfRule type="expression" priority="93" dxfId="0" stopIfTrue="1">
      <formula>AND(COUNTIF($O$43,O43)&gt;1,NOT(ISBLANK(O43)))</formula>
    </cfRule>
  </conditionalFormatting>
  <conditionalFormatting sqref="Q43:T43">
    <cfRule type="expression" priority="92" dxfId="0" stopIfTrue="1">
      <formula>AND(COUNTIF($Q$43:$T$43,Q43)&gt;1,NOT(ISBLANK(Q43)))</formula>
    </cfRule>
  </conditionalFormatting>
  <conditionalFormatting sqref="B69">
    <cfRule type="expression" priority="39" dxfId="0" stopIfTrue="1">
      <formula>AND(COUNTIF($B$69,B69)&gt;1,NOT(ISBLANK(B69)))</formula>
    </cfRule>
  </conditionalFormatting>
  <conditionalFormatting sqref="B101">
    <cfRule type="expression" priority="64" dxfId="0" stopIfTrue="1">
      <formula>AND(COUNTIF($B$101,B101)&gt;1,NOT(ISBLANK(B101)))</formula>
    </cfRule>
  </conditionalFormatting>
  <conditionalFormatting sqref="B131">
    <cfRule type="expression" priority="60" dxfId="0" stopIfTrue="1">
      <formula>AND(COUNTIF($B$131,B131)&gt;1,NOT(ISBLANK(B131)))</formula>
    </cfRule>
  </conditionalFormatting>
  <conditionalFormatting sqref="B132">
    <cfRule type="expression" priority="61" dxfId="0" stopIfTrue="1">
      <formula>AND(COUNTIF($B$132,B132)&gt;1,NOT(ISBLANK(B132)))</formula>
    </cfRule>
  </conditionalFormatting>
  <conditionalFormatting sqref="B133">
    <cfRule type="expression" priority="1" dxfId="0" stopIfTrue="1">
      <formula>AND(COUNTIF($B$133,B133)&gt;1,NOT(ISBLANK(B133)))</formula>
    </cfRule>
  </conditionalFormatting>
  <conditionalFormatting sqref="B152">
    <cfRule type="expression" priority="59" dxfId="0" stopIfTrue="1">
      <formula>AND(COUNTIF($B$152,B152)&gt;1,NOT(ISBLANK(B152)))</formula>
    </cfRule>
  </conditionalFormatting>
  <conditionalFormatting sqref="B154">
    <cfRule type="expression" priority="41" dxfId="0" stopIfTrue="1">
      <formula>AND(COUNTIF($B$154,B154)&gt;1,NOT(ISBLANK(B154)))</formula>
    </cfRule>
  </conditionalFormatting>
  <conditionalFormatting sqref="B156">
    <cfRule type="expression" priority="16" dxfId="0" stopIfTrue="1">
      <formula>AND(COUNTIF($B$156,B156)&gt;1,NOT(ISBLANK(B156)))</formula>
    </cfRule>
  </conditionalFormatting>
  <conditionalFormatting sqref="C157">
    <cfRule type="expression" priority="11" dxfId="0" stopIfTrue="1">
      <formula>AND(COUNTIF($C$157,C157)&gt;1,NOT(ISBLANK(C157)))</formula>
    </cfRule>
  </conditionalFormatting>
  <conditionalFormatting sqref="K157">
    <cfRule type="expression" priority="9" dxfId="0" stopIfTrue="1">
      <formula>AND(COUNTIF($K$157,K157)&gt;1,NOT(ISBLANK(K157)))</formula>
    </cfRule>
  </conditionalFormatting>
  <conditionalFormatting sqref="P157:V157">
    <cfRule type="expression" priority="8" dxfId="0" stopIfTrue="1">
      <formula>AND(COUNTIF($P$157:$V$157,P157)&gt;1,NOT(ISBLANK(P157)))</formula>
    </cfRule>
  </conditionalFormatting>
  <conditionalFormatting sqref="B160">
    <cfRule type="expression" priority="4" dxfId="0" stopIfTrue="1">
      <formula>AND(COUNTIF($B$160,B160)&gt;1,NOT(ISBLANK(B160)))</formula>
    </cfRule>
  </conditionalFormatting>
  <conditionalFormatting sqref="B174">
    <cfRule type="expression" priority="38" dxfId="0" stopIfTrue="1">
      <formula>AND(COUNTIF($B$174,B174)&gt;1,NOT(ISBLANK(B174)))</formula>
    </cfRule>
  </conditionalFormatting>
  <conditionalFormatting sqref="B175">
    <cfRule type="expression" priority="7" dxfId="0" stopIfTrue="1">
      <formula>AND(COUNTIF($B$175,B175)&gt;1,NOT(ISBLANK(B175)))</formula>
    </cfRule>
  </conditionalFormatting>
  <conditionalFormatting sqref="C175:D175">
    <cfRule type="expression" priority="6" dxfId="0" stopIfTrue="1">
      <formula>AND(COUNTIF($C$175:$D$175,C175)&gt;1,NOT(ISBLANK(C175)))</formula>
    </cfRule>
  </conditionalFormatting>
  <conditionalFormatting sqref="B182">
    <cfRule type="expression" priority="86" dxfId="0" stopIfTrue="1">
      <formula>AND(COUNTIF($B$182,B182)&gt;1,NOT(ISBLANK(B182)))</formula>
    </cfRule>
  </conditionalFormatting>
  <conditionalFormatting sqref="B183">
    <cfRule type="expression" priority="85" dxfId="0" stopIfTrue="1">
      <formula>AND(COUNTIF($B$183,B183)&gt;1,NOT(ISBLANK(B183)))</formula>
    </cfRule>
  </conditionalFormatting>
  <conditionalFormatting sqref="B184">
    <cfRule type="expression" priority="81" dxfId="0" stopIfTrue="1">
      <formula>AND(COUNTIF($B$184,B184)&gt;1,NOT(ISBLANK(B184)))</formula>
    </cfRule>
  </conditionalFormatting>
  <conditionalFormatting sqref="B185">
    <cfRule type="expression" priority="80" dxfId="0" stopIfTrue="1">
      <formula>AND(COUNTIF($B$185,B185)&gt;1,NOT(ISBLANK(B185)))</formula>
    </cfRule>
  </conditionalFormatting>
  <conditionalFormatting sqref="B186">
    <cfRule type="expression" priority="84" dxfId="0" stopIfTrue="1">
      <formula>AND(COUNTIF($B$186,B186)&gt;1,NOT(ISBLANK(B186)))</formula>
    </cfRule>
  </conditionalFormatting>
  <conditionalFormatting sqref="B187">
    <cfRule type="expression" priority="83" dxfId="0" stopIfTrue="1">
      <formula>AND(COUNTIF($B$187,B187)&gt;1,NOT(ISBLANK(B187)))</formula>
    </cfRule>
  </conditionalFormatting>
  <conditionalFormatting sqref="B188">
    <cfRule type="expression" priority="82" dxfId="0" stopIfTrue="1">
      <formula>AND(COUNTIF($B$188,B188)&gt;1,NOT(ISBLANK(B188)))</formula>
    </cfRule>
  </conditionalFormatting>
  <conditionalFormatting sqref="B193">
    <cfRule type="expression" priority="46" dxfId="0" stopIfTrue="1">
      <formula>AND(COUNTIF($B$193,B193)&gt;1,NOT(ISBLANK(B193)))</formula>
    </cfRule>
  </conditionalFormatting>
  <conditionalFormatting sqref="B194">
    <cfRule type="expression" priority="35" dxfId="0" stopIfTrue="1">
      <formula>AND(COUNTIF($B$194,B194)&gt;1,NOT(ISBLANK(B194)))</formula>
    </cfRule>
  </conditionalFormatting>
  <conditionalFormatting sqref="B195">
    <cfRule type="expression" priority="34" dxfId="0" stopIfTrue="1">
      <formula>AND(COUNTIF($B$195,B195)&gt;1,NOT(ISBLANK(B195)))</formula>
    </cfRule>
  </conditionalFormatting>
  <conditionalFormatting sqref="B196">
    <cfRule type="expression" priority="32" dxfId="0" stopIfTrue="1">
      <formula>AND(COUNTIF($B$196,B196)&gt;1,NOT(ISBLANK(B196)))</formula>
    </cfRule>
  </conditionalFormatting>
  <conditionalFormatting sqref="B219">
    <cfRule type="expression" priority="53" dxfId="0" stopIfTrue="1">
      <formula>AND(COUNTIF($B$219,B219)&gt;1,NOT(ISBLANK(B219)))</formula>
    </cfRule>
    <cfRule type="expression" priority="54" dxfId="0" stopIfTrue="1">
      <formula>AND(COUNTIF($B$219,B219)&gt;1,NOT(ISBLANK(B219)))</formula>
    </cfRule>
  </conditionalFormatting>
  <conditionalFormatting sqref="B220">
    <cfRule type="expression" priority="65" dxfId="0" stopIfTrue="1">
      <formula>AND(COUNTIF($B$220,B220)&gt;1,NOT(ISBLANK(B220)))</formula>
    </cfRule>
  </conditionalFormatting>
  <conditionalFormatting sqref="B221">
    <cfRule type="expression" priority="33" dxfId="0" stopIfTrue="1">
      <formula>AND(COUNTIF($B$221,B221)&gt;1,NOT(ISBLANK(B221)))</formula>
    </cfRule>
  </conditionalFormatting>
  <conditionalFormatting sqref="B223">
    <cfRule type="expression" priority="89" dxfId="0" stopIfTrue="1">
      <formula>AND(COUNTIF($B$223,B223)&gt;1,NOT(ISBLANK(B223)))</formula>
    </cfRule>
  </conditionalFormatting>
  <conditionalFormatting sqref="O234">
    <cfRule type="expression" priority="91" dxfId="0" stopIfTrue="1">
      <formula>AND(COUNTIF($O$234,O234)&gt;1,NOT(ISBLANK(O234)))</formula>
    </cfRule>
  </conditionalFormatting>
  <conditionalFormatting sqref="O235">
    <cfRule type="expression" priority="90" dxfId="0" stopIfTrue="1">
      <formula>AND(COUNTIF($O$235,O235)&gt;1,NOT(ISBLANK(O235)))</formula>
    </cfRule>
  </conditionalFormatting>
  <conditionalFormatting sqref="B261">
    <cfRule type="expression" priority="55" dxfId="0" stopIfTrue="1">
      <formula>AND(COUNTIF($B$261,B261)&gt;1,NOT(ISBLANK(B261)))</formula>
    </cfRule>
  </conditionalFormatting>
  <conditionalFormatting sqref="B283">
    <cfRule type="expression" priority="87" dxfId="0" stopIfTrue="1">
      <formula>AND(COUNTIF($B$283,B283)&gt;1,NOT(ISBLANK(B283)))</formula>
    </cfRule>
  </conditionalFormatting>
  <conditionalFormatting sqref="B295">
    <cfRule type="expression" priority="88" dxfId="0" stopIfTrue="1">
      <formula>AND(COUNTIF($B$295,B295)&gt;1,NOT(ISBLANK(B295)))</formula>
    </cfRule>
  </conditionalFormatting>
  <conditionalFormatting sqref="B340">
    <cfRule type="expression" priority="29" dxfId="0" stopIfTrue="1">
      <formula>AND(COUNTIF($B$340,B340)&gt;1,NOT(ISBLANK(B340)))</formula>
    </cfRule>
  </conditionalFormatting>
  <conditionalFormatting sqref="B341">
    <cfRule type="expression" priority="28" dxfId="0" stopIfTrue="1">
      <formula>AND(COUNTIF($B$341,B341)&gt;1,NOT(ISBLANK(B341)))</formula>
    </cfRule>
  </conditionalFormatting>
  <conditionalFormatting sqref="B342">
    <cfRule type="expression" priority="31" dxfId="0" stopIfTrue="1">
      <formula>AND(COUNTIF($B$342,B342)&gt;1,NOT(ISBLANK(B342)))</formula>
    </cfRule>
  </conditionalFormatting>
  <conditionalFormatting sqref="B343:E343">
    <cfRule type="expression" priority="30" dxfId="0" stopIfTrue="1">
      <formula>AND(COUNTIF($B$343:$E$343,B343)&gt;1,NOT(ISBLANK(B343)))</formula>
    </cfRule>
  </conditionalFormatting>
  <conditionalFormatting sqref="J343:L343">
    <cfRule type="expression" priority="27" dxfId="0" stopIfTrue="1">
      <formula>AND(COUNTIF($J$343:$L$343,J343)&gt;1,NOT(ISBLANK(J343)))</formula>
    </cfRule>
  </conditionalFormatting>
  <conditionalFormatting sqref="O343:P343">
    <cfRule type="expression" priority="26" dxfId="0" stopIfTrue="1">
      <formula>AND(COUNTIF($O$343:$P$343,O343)&gt;1,NOT(ISBLANK(O343)))</formula>
    </cfRule>
  </conditionalFormatting>
  <conditionalFormatting sqref="Q343:V343">
    <cfRule type="expression" priority="25" dxfId="0" stopIfTrue="1">
      <formula>AND(COUNTIF($Q$343:$V$343,Q343)&gt;1,NOT(ISBLANK(Q343)))</formula>
    </cfRule>
  </conditionalFormatting>
  <conditionalFormatting sqref="B373">
    <cfRule type="expression" priority="58" dxfId="0" stopIfTrue="1">
      <formula>AND(COUNTIF($B$373,B373)&gt;1,NOT(ISBLANK(B373)))</formula>
    </cfRule>
  </conditionalFormatting>
  <conditionalFormatting sqref="B414">
    <cfRule type="expression" priority="44" dxfId="0" stopIfTrue="1">
      <formula>AND(COUNTIF($B$414,B414)&gt;1,NOT(ISBLANK(B414)))</formula>
    </cfRule>
  </conditionalFormatting>
  <conditionalFormatting sqref="B415">
    <cfRule type="expression" priority="43" dxfId="0" stopIfTrue="1">
      <formula>AND(COUNTIF($B$415,B415)&gt;1,NOT(ISBLANK(B415)))</formula>
    </cfRule>
  </conditionalFormatting>
  <conditionalFormatting sqref="B416">
    <cfRule type="expression" priority="14" dxfId="0" stopIfTrue="1">
      <formula>AND(COUNTIF($B$416,B416)&gt;1,NOT(ISBLANK(B416)))</formula>
    </cfRule>
  </conditionalFormatting>
  <conditionalFormatting sqref="B432">
    <cfRule type="expression" priority="56" dxfId="0" stopIfTrue="1">
      <formula>AND(COUNTIF($B$432,B432)&gt;1,NOT(ISBLANK(B432)))</formula>
    </cfRule>
  </conditionalFormatting>
  <conditionalFormatting sqref="B453">
    <cfRule type="expression" priority="13" dxfId="0" stopIfTrue="1">
      <formula>AND(COUNTIF($B$453,B453)&gt;1,NOT(ISBLANK(B453)))</formula>
    </cfRule>
  </conditionalFormatting>
  <conditionalFormatting sqref="O453">
    <cfRule type="expression" priority="12" dxfId="0" stopIfTrue="1">
      <formula>AND(COUNTIF($O$453,O453)&gt;1,NOT(ISBLANK(O453)))</formula>
    </cfRule>
  </conditionalFormatting>
  <conditionalFormatting sqref="B458">
    <cfRule type="expression" priority="3" dxfId="0" stopIfTrue="1">
      <formula>AND(COUNTIF($B$458,B458)&gt;1,NOT(ISBLANK(B458)))</formula>
    </cfRule>
  </conditionalFormatting>
  <conditionalFormatting sqref="B463">
    <cfRule type="expression" priority="2" dxfId="0" stopIfTrue="1">
      <formula>AND(COUNTIF($B$463,B463)&gt;1,NOT(ISBLANK(B463)))</formula>
    </cfRule>
  </conditionalFormatting>
  <conditionalFormatting sqref="B472">
    <cfRule type="expression" priority="78" dxfId="0" stopIfTrue="1">
      <formula>AND(COUNTIF($B$472,B472)&gt;1,NOT(ISBLANK(B472)))</formula>
    </cfRule>
  </conditionalFormatting>
  <conditionalFormatting sqref="B473">
    <cfRule type="expression" priority="77" dxfId="0" stopIfTrue="1">
      <formula>AND(COUNTIF($B$473,B473)&gt;1,NOT(ISBLANK(B473)))</formula>
    </cfRule>
  </conditionalFormatting>
  <conditionalFormatting sqref="F473">
    <cfRule type="expression" priority="75" dxfId="0" stopIfTrue="1">
      <formula>AND(COUNTIF($F$473,F473)&gt;1,NOT(ISBLANK(F473)))</formula>
    </cfRule>
  </conditionalFormatting>
  <conditionalFormatting sqref="B475">
    <cfRule type="expression" priority="79" dxfId="0" stopIfTrue="1">
      <formula>AND(COUNTIF($B$475,B475)&gt;1,NOT(ISBLANK(B475)))</formula>
    </cfRule>
  </conditionalFormatting>
  <conditionalFormatting sqref="F475">
    <cfRule type="expression" priority="76" dxfId="0" stopIfTrue="1">
      <formula>AND(COUNTIF($F$475,F475)&gt;1,NOT(ISBLANK(F475)))</formula>
    </cfRule>
  </conditionalFormatting>
  <conditionalFormatting sqref="B477">
    <cfRule type="expression" priority="50" dxfId="0" stopIfTrue="1">
      <formula>AND(COUNTIF($B$477,B477)&gt;1,NOT(ISBLANK(B477)))</formula>
    </cfRule>
  </conditionalFormatting>
  <conditionalFormatting sqref="B478">
    <cfRule type="expression" priority="49" dxfId="0" stopIfTrue="1">
      <formula>AND(COUNTIF($B$478,B478)&gt;1,NOT(ISBLANK(B478)))</formula>
    </cfRule>
  </conditionalFormatting>
  <conditionalFormatting sqref="B485">
    <cfRule type="expression" priority="70" dxfId="0" stopIfTrue="1">
      <formula>AND(COUNTIF($B$485,B485)&gt;1,NOT(ISBLANK(B485)))</formula>
    </cfRule>
  </conditionalFormatting>
  <conditionalFormatting sqref="B494">
    <cfRule type="expression" priority="73" dxfId="0" stopIfTrue="1">
      <formula>AND(COUNTIF($B$494,B494)&gt;1,NOT(ISBLANK(B494)))</formula>
    </cfRule>
  </conditionalFormatting>
  <conditionalFormatting sqref="B495">
    <cfRule type="expression" priority="72" dxfId="0" stopIfTrue="1">
      <formula>AND(COUNTIF($B$495,B495)&gt;1,NOT(ISBLANK(B495)))</formula>
    </cfRule>
  </conditionalFormatting>
  <conditionalFormatting sqref="B506">
    <cfRule type="expression" priority="74" dxfId="0" stopIfTrue="1">
      <formula>AND(COUNTIF($B$506,B506)&gt;1,NOT(ISBLANK(B506)))</formula>
    </cfRule>
  </conditionalFormatting>
  <conditionalFormatting sqref="B21:B26">
    <cfRule type="expression" priority="52" dxfId="0" stopIfTrue="1">
      <formula>AND(COUNTIF($B$21:$B$26,B21)&gt;1,NOT(ISBLANK(B21)))</formula>
    </cfRule>
  </conditionalFormatting>
  <conditionalFormatting sqref="B62:B66">
    <cfRule type="expression" priority="68" dxfId="0" stopIfTrue="1">
      <formula>AND(COUNTIF($B$62:$B$66,B62)&gt;1,NOT(ISBLANK(B62)))</formula>
    </cfRule>
  </conditionalFormatting>
  <conditionalFormatting sqref="B67:B68">
    <cfRule type="expression" priority="66" dxfId="0" stopIfTrue="1">
      <formula>AND(COUNTIF($B$67:$B$68,B67)&gt;1,NOT(ISBLANK(B67)))</formula>
    </cfRule>
  </conditionalFormatting>
  <conditionalFormatting sqref="B102:B104">
    <cfRule type="expression" priority="40" dxfId="0" stopIfTrue="1">
      <formula>AND(COUNTIF($B$102:$B$104,B102)&gt;1,NOT(ISBLANK(B102)))</formula>
    </cfRule>
  </conditionalFormatting>
  <conditionalFormatting sqref="B105:B107">
    <cfRule type="expression" priority="37" dxfId="0" stopIfTrue="1">
      <formula>AND(COUNTIF($B$105:$B$107,B105)&gt;1,NOT(ISBLANK(B105)))</formula>
    </cfRule>
  </conditionalFormatting>
  <conditionalFormatting sqref="B127:B128">
    <cfRule type="expression" priority="51" dxfId="0" stopIfTrue="1">
      <formula>AND(COUNTIF($B$127:$B$128,B127)&gt;1,NOT(ISBLANK(B127)))</formula>
    </cfRule>
  </conditionalFormatting>
  <conditionalFormatting sqref="B148:B151">
    <cfRule type="expression" priority="67" dxfId="0" stopIfTrue="1">
      <formula>AND(COUNTIF($B$148:$B$151,B148)&gt;1,NOT(ISBLANK(B148)))</formula>
    </cfRule>
  </conditionalFormatting>
  <conditionalFormatting sqref="B158:B159">
    <cfRule type="expression" priority="5" dxfId="0" stopIfTrue="1">
      <formula>AND(COUNTIF($B$158:$B$159,B158)&gt;1,NOT(ISBLANK(B158)))</formula>
    </cfRule>
  </conditionalFormatting>
  <conditionalFormatting sqref="B236:B237">
    <cfRule type="expression" priority="45" dxfId="0" stopIfTrue="1">
      <formula>AND(COUNTIF($B$236:$B$237,B236)&gt;1,NOT(ISBLANK(B236)))</formula>
    </cfRule>
  </conditionalFormatting>
  <conditionalFormatting sqref="B262:B269">
    <cfRule type="expression" priority="57" dxfId="0" stopIfTrue="1">
      <formula>AND(COUNTIF($B$262:$B$269,B262)&gt;1,NOT(ISBLANK(B262)))</formula>
    </cfRule>
  </conditionalFormatting>
  <conditionalFormatting sqref="B301:B302">
    <cfRule type="expression" priority="47" dxfId="0" stopIfTrue="1">
      <formula>AND(COUNTIF($B$301:$B$302,B301)&gt;1,NOT(ISBLANK(B301)))</formula>
    </cfRule>
  </conditionalFormatting>
  <conditionalFormatting sqref="B374:B375">
    <cfRule type="expression" priority="36" dxfId="0" stopIfTrue="1">
      <formula>AND(COUNTIF($B$374:$B$375,B374)&gt;1,NOT(ISBLANK(B374)))</formula>
    </cfRule>
  </conditionalFormatting>
  <conditionalFormatting sqref="F30:F31">
    <cfRule type="expression" priority="23" dxfId="0" stopIfTrue="1">
      <formula>AND(COUNTIF($F$30:$F$31,F30)&gt;1,NOT(ISBLANK(F30)))</formula>
    </cfRule>
  </conditionalFormatting>
  <conditionalFormatting sqref="K30:K31">
    <cfRule type="expression" priority="20" dxfId="0" stopIfTrue="1">
      <formula>AND(COUNTIF($K$30:$K$31,K30)&gt;1,NOT(ISBLANK(K30)))</formula>
    </cfRule>
  </conditionalFormatting>
  <conditionalFormatting sqref="O30:O31">
    <cfRule type="expression" priority="18" dxfId="0" stopIfTrue="1">
      <formula>AND(COUNTIF($O$30:$O$31,O30)&gt;1,NOT(ISBLANK(O30)))</formula>
    </cfRule>
  </conditionalFormatting>
  <conditionalFormatting sqref="B30:B31 E30:E31">
    <cfRule type="expression" priority="24" dxfId="0" stopIfTrue="1">
      <formula>AND(COUNTIF($B$30:$B$31,B30)+COUNTIF($E$30:$E$31,B30)&gt;1,NOT(ISBLANK(B30)))</formula>
    </cfRule>
  </conditionalFormatting>
  <conditionalFormatting sqref="D30 C31:D31">
    <cfRule type="expression" priority="22" dxfId="0" stopIfTrue="1">
      <formula>AND(COUNTIF($D$30,C30)+COUNTIF($C$31:$D$31,C30)&gt;1,NOT(ISBLANK(C30)))</formula>
    </cfRule>
  </conditionalFormatting>
  <conditionalFormatting sqref="J30:J31 L30:L31">
    <cfRule type="expression" priority="21" dxfId="0" stopIfTrue="1">
      <formula>AND(COUNTIF($J$30:$J$31,J30)+COUNTIF($L$30:$L$31,J30)&gt;1,NOT(ISBLANK(J30)))</formula>
    </cfRule>
  </conditionalFormatting>
  <conditionalFormatting sqref="P30:T31">
    <cfRule type="expression" priority="19" dxfId="0" stopIfTrue="1">
      <formula>AND(COUNTIF($P$30:$T$31,P30)&gt;1,NOT(ISBLANK(P30)))</formula>
    </cfRule>
  </conditionalFormatting>
  <conditionalFormatting sqref="B61 B197:B198">
    <cfRule type="expression" priority="15" dxfId="0" stopIfTrue="1">
      <formula>AND(COUNTIF($B$61,B61)+COUNTIF($B$197:$B$198,B61)&gt;1,NOT(ISBLANK(B61)))</formula>
    </cfRule>
  </conditionalFormatting>
  <conditionalFormatting sqref="C61 C197">
    <cfRule type="expression" priority="17" dxfId="0" stopIfTrue="1">
      <formula>AND(COUNTIF($C$61,C61)+COUNTIF($C$197,C61)&gt;1,NOT(ISBLANK(C61)))</formula>
    </cfRule>
  </conditionalFormatting>
  <conditionalFormatting sqref="B129:B130 B126">
    <cfRule type="expression" priority="69" dxfId="0" stopIfTrue="1">
      <formula>AND(COUNTIF($B$129:$B$130,B126)+COUNTIF($B$126,B126)&gt;1,NOT(ISBLANK(B126)))</formula>
    </cfRule>
  </conditionalFormatting>
  <conditionalFormatting sqref="B153 B155">
    <cfRule type="expression" priority="42" dxfId="0" stopIfTrue="1">
      <formula>AND(COUNTIF($B$153,B153)+COUNTIF($B$155,B153)&gt;1,NOT(ISBLANK(B153)))</formula>
    </cfRule>
  </conditionalFormatting>
  <conditionalFormatting sqref="L157 J157">
    <cfRule type="expression" priority="10" dxfId="0" stopIfTrue="1">
      <formula>AND(COUNTIF($L$157,J157)+COUNTIF($J$157,J157)&gt;1,NOT(ISBLANK(J157)))</formula>
    </cfRule>
  </conditionalFormatting>
  <conditionalFormatting sqref="B491:D491 B496:D496">
    <cfRule type="expression" priority="71" dxfId="0" stopIfTrue="1">
      <formula>AND(COUNTIF($B$491:$D$491,B491)+COUNTIF($B$496:$D$496,B491)&gt;1,NOT(ISBLANK(B491)))</formula>
    </cfRule>
  </conditionalFormatting>
  <dataValidations count="11">
    <dataValidation type="list" allowBlank="1" showInputMessage="1" showErrorMessage="1" sqref="Q415">
      <formula1>INDIRECT(P414)</formula1>
    </dataValidation>
    <dataValidation type="list" allowBlank="1" showInputMessage="1" showErrorMessage="1" sqref="P5 P6 P7 P8 P49 P58 P59 P60 P135 P143 P145 P146 P465 P467">
      <formula1>INDIRECT(J5)</formula1>
    </dataValidation>
    <dataValidation type="list" allowBlank="1" showInputMessage="1" showErrorMessage="1" sqref="P152 P338 P395 P396 P508">
      <formula1>INDIRECT(L152)</formula1>
    </dataValidation>
    <dataValidation type="list" allowBlank="1" showInputMessage="1" showErrorMessage="1" sqref="E6 E19 E20 E23 E26 E28 E29 E30 E31 E61 E62 E63 E64 E65 E66 E69 E74 E100 E101 E102 E103 E104 E105 E112 E114 E116 E117 E119 E120 E121 E123 E125 E126 E127 E128 E129 E130 E131 E132 E133 E139 E140 E143 E144 E145 E146 E147 E151 E152 E153 E154 E155 E156 E157 E158 E159 E160 E162 E165 E169 E172 E174 E193 E194 E195 E196 E197 E198 E199 E200 E201 E202 E206 E208 E209 E210 E211 E212 E213 E214 E215 E216 E217 E218 E219 E220 E221 E234 E236 E237 E262 E266 E267 E268 E269 E271 E275 E280 E282 E283">
      <formula1>"省级重点帮扶村,市级重点帮扶村,县级重点帮扶村,否"</formula1>
    </dataValidation>
    <dataValidation type="list" allowBlank="1" showInputMessage="1" showErrorMessage="1" sqref="E292 E298 E301 E302 E303 E311 E314 E321 E331 E332 E336 E338 E340 E341 E342 E343 E348 E371 E373 E376 E377 E378 E379 E380 E395 E396 E416 E430 E435 E436 E439 E440 E442 E443 E444 E445 E446 E448 E449 E451 E456 E458 E462 E466 E467 E468 E470 E471 E472 E473 E474 E475 E477 E478 E479 E480 E481 E482 E483 E484 E485 E486 E487 E488 E489 E490 E491 E492 E493 E494 E495 E496 E497 E498 E499 E500 E501 E504 E505 E506 E507 E508 E510 E515 E516 E517 E518 E519 E520 E521 E522 E523 E524 E525 E526 E527 E528 E529 E530 E531">
      <formula1>"省级重点帮扶村,市级重点帮扶村,县级重点帮扶村,否"</formula1>
    </dataValidation>
    <dataValidation type="list" allowBlank="1" showInputMessage="1" showErrorMessage="1" sqref="E532 E533 E534 E535 E536 E537 E541 E542 E543 E546 E547 E548 E549 E550 E551 E552 E554 E8:E13 E17:E18 E21:E22 E24:E25 E42:E52 E67:E68 E77:E78 E106:E107 E108:E109 E141:E142 E148:E150 E176:E181 E203:E204 E228:E231 E248:E250 E276:E277 E289:E290 E299:E300 E304:E306 E307:E308 E309:E310 E312:E313 E322:E323 E328:E330 E333:E335 E351:E352 E368:E369 E374:E375 E384:E389 E391:E392 E402:E408 E414:E415 E433:E434 E464:E465 E502:E503 E511:E512 E513:E514 E538:E540 E544:E545">
      <formula1>"省级重点帮扶村,市级重点帮扶村,县级重点帮扶村,否"</formula1>
    </dataValidation>
    <dataValidation type="list" allowBlank="1" showInputMessage="1" showErrorMessage="1" sqref="P22 P23 P24 P26 P177 P180 P181 P182 P199 P200 P201 P202 P261 P262 P331 P335 P336 P384 P387 P425 P463 P381:P382">
      <formula1>INDIRECT(#REF!)</formula1>
    </dataValidation>
    <dataValidation type="list" allowBlank="1" showInputMessage="1" showErrorMessage="1" sqref="P29 P31 P236 P302 P533 P534 P535 P536 P537 P541 P543 P544 P545 P554 P531:P532 P538:P540">
      <formula1>INDIRECT(K29)</formula1>
    </dataValidation>
    <dataValidation type="list" allowBlank="1" showInputMessage="1" showErrorMessage="1" sqref="Q22 Q23 Q26 Q29 Q31 Q43 Q111 Q158 Q159 Q160 Q181 Q182 Q184 Q185 Q186 Q187 Q188 F195 Q236 Q302 Q395 Q396 Q413 Q414 Q432 Q463 Q469 Q470 Q471 F491 F495 F496 Q508 Q519 Q524 Q525 Q533 Q534 Q535 Q536 Q537 Q541 Q543 Q520:Q523 Q531:Q532 Q538:Q540 Q544:Q545">
      <formula1>INDIRECT(P22)</formula1>
    </dataValidation>
    <dataValidation type="list" allowBlank="1" showInputMessage="1" showErrorMessage="1" sqref="Q112">
      <formula1>INDIRECT(P116)</formula1>
    </dataValidation>
    <dataValidation type="list" allowBlank="1" showInputMessage="1" showErrorMessage="1" sqref="E394"/>
  </dataValidations>
  <printOptions/>
  <pageMargins left="0.75" right="0.75" top="1" bottom="1" header="0.5118055555555555" footer="0.511805555555555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深蓝</cp:lastModifiedBy>
  <dcterms:created xsi:type="dcterms:W3CDTF">2016-12-02T08:54:00Z</dcterms:created>
  <dcterms:modified xsi:type="dcterms:W3CDTF">2024-01-23T09:19:24Z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A5FBE12BB0BE47409F2250D8B9DA5CE1_13</vt:lpwstr>
  </property>
</Properties>
</file>